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2" windowHeight="8196" firstSheet="4" activeTab="11"/>
  </bookViews>
  <sheets>
    <sheet name="tav.15.1" sheetId="1" r:id="rId1"/>
    <sheet name="tav.15.2" sheetId="2" r:id="rId2"/>
    <sheet name="tav.15.3" sheetId="3" r:id="rId3"/>
    <sheet name="tav.15.4" sheetId="4" r:id="rId4"/>
    <sheet name="tav.15.5" sheetId="5" r:id="rId5"/>
    <sheet name="tav.15.6" sheetId="6" r:id="rId6"/>
    <sheet name="tav.15.7" sheetId="7" r:id="rId7"/>
    <sheet name="tav.15.8" sheetId="8" r:id="rId8"/>
    <sheet name="tav.15.9" sheetId="9" r:id="rId9"/>
    <sheet name="tav.15.10" sheetId="10" r:id="rId10"/>
    <sheet name="tav.15.11" sheetId="11" r:id="rId11"/>
    <sheet name="tav.15.12 " sheetId="12" r:id="rId12"/>
    <sheet name="tav. 15.13" sheetId="13" r:id="rId13"/>
  </sheets>
  <definedNames>
    <definedName name="IDX" localSheetId="10">'tav.15.11'!#REF!</definedName>
    <definedName name="IDX" localSheetId="1">'tav.15.2'!#REF!</definedName>
    <definedName name="IDX1" localSheetId="9">'tav.15.10'!#REF!</definedName>
    <definedName name="IDX1" localSheetId="2">'tav.15.3'!#REF!</definedName>
    <definedName name="IDX1" localSheetId="3">'tav.15.4'!#REF!</definedName>
    <definedName name="IDX3" localSheetId="7">'tav.15.8'!#REF!</definedName>
    <definedName name="IDX5" localSheetId="4">'tav.15.5'!#REF!</definedName>
    <definedName name="IDX5" localSheetId="8">'tav.15.9'!#REF!</definedName>
  </definedNames>
  <calcPr fullCalcOnLoad="1"/>
</workbook>
</file>

<file path=xl/sharedStrings.xml><?xml version="1.0" encoding="utf-8"?>
<sst xmlns="http://schemas.openxmlformats.org/spreadsheetml/2006/main" count="710" uniqueCount="270">
  <si>
    <t>ANNI</t>
  </si>
  <si>
    <t>incidenti</t>
  </si>
  <si>
    <t>morti</t>
  </si>
  <si>
    <t>feriti</t>
  </si>
  <si>
    <t>indice di mortalità</t>
  </si>
  <si>
    <t>indice di lesività</t>
  </si>
  <si>
    <t>indice di gravità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</si>
  <si>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</si>
  <si>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</si>
  <si>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</si>
  <si>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</si>
  <si>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</si>
  <si>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</si>
  <si>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</si>
  <si>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</si>
  <si>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</si>
  <si>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</si>
  <si>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</si>
  <si>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</si>
  <si>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(*) Escluso tratto autostradale</t>
  </si>
  <si>
    <t>Fascia oraria</t>
  </si>
  <si>
    <t xml:space="preserve">di notte </t>
  </si>
  <si>
    <t>di giorno</t>
  </si>
  <si>
    <t>TOTALE</t>
  </si>
  <si>
    <t>Incidenti</t>
  </si>
  <si>
    <t xml:space="preserve">durante la settimana </t>
  </si>
  <si>
    <t xml:space="preserve">fine settimana </t>
  </si>
  <si>
    <t>Legenda:</t>
  </si>
  <si>
    <t xml:space="preserve">  durante la settimana: dalle ore 6 del lunedì alle ore 22 del venerdì</t>
  </si>
  <si>
    <t xml:space="preserve">  fine settimana: dalle ore 23 del venerdì alle ore 5 del lunedì      </t>
  </si>
  <si>
    <t xml:space="preserve">  di notte = dalle ore 23 alle ore 5</t>
  </si>
  <si>
    <t xml:space="preserve">  di giorno: dalle ore 6 alle ore 22</t>
  </si>
  <si>
    <t>Indice di mortalità</t>
  </si>
  <si>
    <t>Indice di lesività</t>
  </si>
  <si>
    <t>Indice di gravità</t>
  </si>
  <si>
    <t xml:space="preserve">  Indice di mortalità: rapporto % tra morti e incidenti</t>
  </si>
  <si>
    <t xml:space="preserve">  Indice di lesività: rapporto % tra feriti e incidenti</t>
  </si>
  <si>
    <t xml:space="preserve">  Indice di gravità: rapporto % tra morti e totale infortunati (morti+feriti)</t>
  </si>
  <si>
    <t>N.</t>
  </si>
  <si>
    <t>%</t>
  </si>
  <si>
    <t xml:space="preserve">Gennaio </t>
  </si>
  <si>
    <t xml:space="preserve">Febbraio </t>
  </si>
  <si>
    <t xml:space="preserve">Marzo </t>
  </si>
  <si>
    <t xml:space="preserve">Aprile </t>
  </si>
  <si>
    <t xml:space="preserve">Maggio </t>
  </si>
  <si>
    <t xml:space="preserve">Giugno </t>
  </si>
  <si>
    <t xml:space="preserve">Luglio </t>
  </si>
  <si>
    <t xml:space="preserve">Agosto </t>
  </si>
  <si>
    <t>Settembre</t>
  </si>
  <si>
    <t xml:space="preserve">Ottobre </t>
  </si>
  <si>
    <t xml:space="preserve">Novembre </t>
  </si>
  <si>
    <t xml:space="preserve">Dicembre </t>
  </si>
  <si>
    <t>totale veicoli coinvolti</t>
  </si>
  <si>
    <t>conducenti</t>
  </si>
  <si>
    <t>passeggeri</t>
  </si>
  <si>
    <t>pedoni</t>
  </si>
  <si>
    <t>VEICOLI COINVOLTI</t>
  </si>
  <si>
    <t xml:space="preserve">Autovetture </t>
  </si>
  <si>
    <t xml:space="preserve">Velocipede </t>
  </si>
  <si>
    <t xml:space="preserve">Motocicli </t>
  </si>
  <si>
    <t xml:space="preserve">Ciclomotore </t>
  </si>
  <si>
    <t xml:space="preserve">Mezzi pesanti </t>
  </si>
  <si>
    <t xml:space="preserve">Veicoli speciali e altri </t>
  </si>
  <si>
    <t>Veic. ignoto perchè datosi alla fuga</t>
  </si>
  <si>
    <t xml:space="preserve">Autobus o corriere </t>
  </si>
  <si>
    <t>Altri non specificati</t>
  </si>
  <si>
    <t>veicolo non indicato</t>
  </si>
  <si>
    <t>Veicolo non indicato</t>
  </si>
  <si>
    <t>morti e feriti</t>
  </si>
  <si>
    <t>maschi</t>
  </si>
  <si>
    <t>femmine</t>
  </si>
  <si>
    <t>n.i.</t>
  </si>
  <si>
    <t>totale</t>
  </si>
  <si>
    <t>autovettura</t>
  </si>
  <si>
    <t>mezzi pesanti</t>
  </si>
  <si>
    <t>bicicletta</t>
  </si>
  <si>
    <t>ciclomotore</t>
  </si>
  <si>
    <t>motocicletta</t>
  </si>
  <si>
    <t>altro tipo di veicolo</t>
  </si>
  <si>
    <t>pedone</t>
  </si>
  <si>
    <t>Classi di età</t>
  </si>
  <si>
    <t xml:space="preserve">Veicolo di appartenenza o pedone        </t>
  </si>
  <si>
    <t>fino a 12</t>
  </si>
  <si>
    <t>13-17</t>
  </si>
  <si>
    <t>18-22</t>
  </si>
  <si>
    <t>23-27</t>
  </si>
  <si>
    <t>28-32</t>
  </si>
  <si>
    <t>33-37</t>
  </si>
  <si>
    <t>38-42</t>
  </si>
  <si>
    <t>43-47</t>
  </si>
  <si>
    <t>48-52</t>
  </si>
  <si>
    <t>53-57</t>
  </si>
  <si>
    <t>58-62</t>
  </si>
  <si>
    <t>63-67</t>
  </si>
  <si>
    <t>68-72</t>
  </si>
  <si>
    <t>73-77</t>
  </si>
  <si>
    <t>78 e oltre</t>
  </si>
  <si>
    <t>Tipo di strada</t>
  </si>
  <si>
    <t xml:space="preserve">Comunale </t>
  </si>
  <si>
    <t xml:space="preserve">Provinciale </t>
  </si>
  <si>
    <t xml:space="preserve">Statale </t>
  </si>
  <si>
    <t>Totale</t>
  </si>
  <si>
    <t>Tipologia di veicoli coinvolti</t>
  </si>
  <si>
    <t xml:space="preserve">2 ruote - 4 ruote </t>
  </si>
  <si>
    <t xml:space="preserve">2 ruote - altro veic. </t>
  </si>
  <si>
    <t xml:space="preserve">2 ruote - veic.ignoto </t>
  </si>
  <si>
    <t xml:space="preserve">2 ruote da solo </t>
  </si>
  <si>
    <t xml:space="preserve">2 ruote tra loro </t>
  </si>
  <si>
    <t xml:space="preserve">4 ruote - altro veic. </t>
  </si>
  <si>
    <t xml:space="preserve">4 ruote da solo </t>
  </si>
  <si>
    <t xml:space="preserve">4 ruote tra loro </t>
  </si>
  <si>
    <t xml:space="preserve">pedone - 2 ruote </t>
  </si>
  <si>
    <t xml:space="preserve">pedone - 4 ruote </t>
  </si>
  <si>
    <t xml:space="preserve">pedone - veic.ignoto </t>
  </si>
  <si>
    <t xml:space="preserve">veic.ignoto - 4 ruote </t>
  </si>
  <si>
    <t>Nota:</t>
  </si>
  <si>
    <t>- "4 ruote" comprende: automobili e mezzi pesanti;</t>
  </si>
  <si>
    <t>- "2 ruote" comprende: motocicli, ciclomotori, biciclette;</t>
  </si>
  <si>
    <t>- "altro veicolo" comprende: veicoli speciali (movimento terra, escavatori, ecc.), macchina agricola, motocarro o motofurgone, veicolo a trazione animale o a braccia, quadriciclo leggero.</t>
  </si>
  <si>
    <t>Intersezione stradale</t>
  </si>
  <si>
    <t>all'intersezione</t>
  </si>
  <si>
    <t>non all'intersezione</t>
  </si>
  <si>
    <t xml:space="preserve">fino a 17 </t>
  </si>
  <si>
    <t xml:space="preserve">18-22 </t>
  </si>
  <si>
    <t xml:space="preserve">23-27 </t>
  </si>
  <si>
    <t xml:space="preserve">28-32 </t>
  </si>
  <si>
    <t xml:space="preserve">33-37 </t>
  </si>
  <si>
    <t xml:space="preserve">38-42 </t>
  </si>
  <si>
    <t xml:space="preserve">43-47 </t>
  </si>
  <si>
    <t xml:space="preserve">48-52 </t>
  </si>
  <si>
    <t xml:space="preserve">53-57 </t>
  </si>
  <si>
    <t xml:space="preserve">58-62 </t>
  </si>
  <si>
    <t xml:space="preserve">63-67 </t>
  </si>
  <si>
    <t xml:space="preserve">68-72 </t>
  </si>
  <si>
    <t xml:space="preserve">73-77 </t>
  </si>
  <si>
    <t xml:space="preserve">78 e oltre </t>
  </si>
  <si>
    <t>Ciclomotore o motociclo</t>
  </si>
  <si>
    <t>Autovettura</t>
  </si>
  <si>
    <t>Mezzo pesante</t>
  </si>
  <si>
    <t>Altro veicolo</t>
  </si>
  <si>
    <t>Velocipede</t>
  </si>
  <si>
    <t>Mese</t>
  </si>
  <si>
    <t>conducenti o passeggeri feriti su altri veicoli coinvolti non specificati</t>
  </si>
  <si>
    <t>Raccordo Fe - P.to Garibaldi o altra strada</t>
  </si>
  <si>
    <t>Veicolo di appartenenza</t>
  </si>
  <si>
    <t>Veicolo</t>
  </si>
  <si>
    <t>Età del conducente responsabile</t>
  </si>
  <si>
    <t>Tav. 15.3 - Incidenti e infortunati per arco settimanale e fascia oraria - anno 2006</t>
  </si>
  <si>
    <t>Tav.15.6 - Feriti e deceduti per genere e veicolo su cui viaggiavano e pedoni coinvolti</t>
  </si>
  <si>
    <t>Numero di operatori</t>
  </si>
  <si>
    <t>Attività Polizia Edilizia</t>
  </si>
  <si>
    <t>Controllo esposti/segnalazioni/interventi di iniziativa</t>
  </si>
  <si>
    <t>Segnalazioni Autorità Giudiziaria</t>
  </si>
  <si>
    <t>Violazioni amministrative</t>
  </si>
  <si>
    <t>Indagini delegate dalla Procura</t>
  </si>
  <si>
    <t>Attività Polizia Ambientale</t>
  </si>
  <si>
    <t>Denunce penali</t>
  </si>
  <si>
    <t>Rimozione veicoli abbandonati ed avviati alla demolizione</t>
  </si>
  <si>
    <t>-</t>
  </si>
  <si>
    <t>Attività di Polizia Giudiziaria</t>
  </si>
  <si>
    <t>Atti di Polizia Giudiziaria di competenza Tribunale Ordinario</t>
  </si>
  <si>
    <t>Atti di Polizia Giudiziaria di competenza del Giudice di Pace</t>
  </si>
  <si>
    <t>Rinvenimento e riconsegna veicoli rubati</t>
  </si>
  <si>
    <t>Attività Polizia Commerciale</t>
  </si>
  <si>
    <t>Ispezioni in Pubblici esercizi</t>
  </si>
  <si>
    <t>Verbali di ispezione controllo prezzi</t>
  </si>
  <si>
    <t>Violazioni accertate</t>
  </si>
  <si>
    <t>Attività sanzionatoria al 15/12</t>
  </si>
  <si>
    <t>di cui:</t>
  </si>
  <si>
    <t>sosta vietata dei veicoli</t>
  </si>
  <si>
    <t>mancato arresto semaforo rosso</t>
  </si>
  <si>
    <t>eccesso velocità</t>
  </si>
  <si>
    <t>mancata precedenza</t>
  </si>
  <si>
    <t>trasporto eccedenza di carico</t>
  </si>
  <si>
    <t>mancato uso cinture sicurezza</t>
  </si>
  <si>
    <t>uso durante la guida di apparecchi telefonici</t>
  </si>
  <si>
    <t>mancato uso del casco protettivo</t>
  </si>
  <si>
    <t>Segnalazioni alla Prefettura per sospensione patente</t>
  </si>
  <si>
    <t>Sequestri amministrativi</t>
  </si>
  <si>
    <t>Fermi amministrativi</t>
  </si>
  <si>
    <t>Trasmissione ad Organi competenti</t>
  </si>
  <si>
    <t>carte di di circolazione</t>
  </si>
  <si>
    <t>patenti ritirate</t>
  </si>
  <si>
    <t>Violazioni di carattere penale</t>
  </si>
  <si>
    <t>guida sotto influenza di stupefacenti</t>
  </si>
  <si>
    <t>guida in stato di ebrezza</t>
  </si>
  <si>
    <t>omissioni di soccorso</t>
  </si>
  <si>
    <t>Infortunistica stradale</t>
  </si>
  <si>
    <t>Incidenti rilevati</t>
  </si>
  <si>
    <t>incidenti con soli danni</t>
  </si>
  <si>
    <t>incidenti con feriti</t>
  </si>
  <si>
    <t>incidenti con prognosi riservata</t>
  </si>
  <si>
    <t>incidenti con esisti mortali</t>
  </si>
  <si>
    <t>Veicoli coinvolti</t>
  </si>
  <si>
    <t>Persone coinvolte</t>
  </si>
  <si>
    <t>Autorizzazioni ZTL</t>
  </si>
  <si>
    <t>Autorizzazioni giornaliere rilasciate</t>
  </si>
  <si>
    <t>Autorizzazioni temporanee rilasciate</t>
  </si>
  <si>
    <t>Autorizzazioni definitive rilasciate</t>
  </si>
  <si>
    <t>Autorizzazioni rinnovate</t>
  </si>
  <si>
    <t>Autorizzazioni non rilasciate per espresso diniego</t>
  </si>
  <si>
    <t>Autorizzazioni in deroga ai divieti di circolazione per autocarri:</t>
  </si>
  <si>
    <t>nullaosta annuali</t>
  </si>
  <si>
    <t>nullaosta temporanei e/o giornalieri</t>
  </si>
  <si>
    <t>nullaosta annuali integrativi ZTL</t>
  </si>
  <si>
    <t>Autorizzazioni occupazione suolo pubblico</t>
  </si>
  <si>
    <t>Servizio Rimozione autoveicoli</t>
  </si>
  <si>
    <t>Autoveicoli rimossi</t>
  </si>
  <si>
    <t>Ufficio Pubbliche relazioni</t>
  </si>
  <si>
    <t>Numero di contatti</t>
  </si>
  <si>
    <t>Interventi di Educazione Stradale</t>
  </si>
  <si>
    <t>Numero ore impiegate</t>
  </si>
  <si>
    <t>Utenti coinvolti</t>
  </si>
  <si>
    <t>Servizi prestati entrata/uscita scuole</t>
  </si>
  <si>
    <t>Presenze</t>
  </si>
  <si>
    <t>Attività Vigile di Quartiere</t>
  </si>
  <si>
    <t>Numero di segnalazioni avviate</t>
  </si>
  <si>
    <t>Numero di segnalazioni evase</t>
  </si>
  <si>
    <t>Fonte: Corpo di Polizia Municipale, Dati consuntivi annuali</t>
  </si>
  <si>
    <t>2007</t>
  </si>
  <si>
    <r>
      <t>Tav. 15.1 - Incidenti e infortunati nel Comune di Ferrara dal 1995 al 2007</t>
    </r>
    <r>
      <rPr>
        <sz val="10"/>
        <rFont val="Verdana"/>
        <family val="2"/>
      </rPr>
      <t xml:space="preserve"> </t>
    </r>
    <r>
      <rPr>
        <i/>
        <sz val="10"/>
        <rFont val="Verdana"/>
        <family val="2"/>
      </rPr>
      <t>(*)</t>
    </r>
  </si>
  <si>
    <t>Tav. 15.2 - Incidenti e infortunati per mese - anno 2007</t>
  </si>
  <si>
    <t>Tav. 15.4 - Indici relativi a incidenti per arco settimanale e fascia oraria - anno 2007</t>
  </si>
  <si>
    <t>Tav. 15.5 - Veicoli e persone coinvolte nell'incidente per veicolo su cui viaggiavano, conducente o passeggero ed esito; pedone ed esito per veicolo investitore - anno 2007</t>
  </si>
  <si>
    <t>Tav. 15.7 - Feriti e deceduti negli incidenti stradali per età e veicolo su cui viaggiavano e pedoni - anno 2007</t>
  </si>
  <si>
    <t>Tav. 15.8 - Incidenti per tipologia di veicoli coinvolti, tipo di strada e infortunati (morti e feriti) - anno 2007</t>
  </si>
  <si>
    <t>Tav. 15.9 - Incidenti per tipologia di veicoli coinvolti, intersezione stradale e infortunati (morti e feriti) - anno 2007</t>
  </si>
  <si>
    <t>valori assoluti</t>
  </si>
  <si>
    <t>valori %</t>
  </si>
  <si>
    <t xml:space="preserve">Cause imputabili a comportamento scorretto del conducente </t>
  </si>
  <si>
    <t xml:space="preserve">Apertura di portiera o veicolo fermo in pos. irregolare </t>
  </si>
  <si>
    <t xml:space="preserve">Procedeva con eccesso di velocità o senza rispettarne i limiti </t>
  </si>
  <si>
    <t xml:space="preserve">Procedeva con guida distratta </t>
  </si>
  <si>
    <t xml:space="preserve">Procedeva contromano </t>
  </si>
  <si>
    <t xml:space="preserve">Procedeva senza dare la precedenza, o rispettare lo stop </t>
  </si>
  <si>
    <t xml:space="preserve">Procedeva senza mantenere la distanza di sicurezza </t>
  </si>
  <si>
    <t xml:space="preserve">Procedeva senza rispettare il margine destro della carreggiata </t>
  </si>
  <si>
    <t xml:space="preserve">Procedeva senza rispettare il segnale di divieto di transito o di accesso </t>
  </si>
  <si>
    <t xml:space="preserve">Procedeva senza rispettare il semaforo o le segnalazioni dell'agente </t>
  </si>
  <si>
    <t xml:space="preserve">Sorpassava irregolarmente </t>
  </si>
  <si>
    <t xml:space="preserve">Svoltava o manovrava irregolarmente </t>
  </si>
  <si>
    <t xml:space="preserve">Urtava con il carico altri veicoli </t>
  </si>
  <si>
    <t xml:space="preserve">Cause imputabili a comportamento scorretto di pedone </t>
  </si>
  <si>
    <t xml:space="preserve">Attraversava la strada irregolarmente </t>
  </si>
  <si>
    <t xml:space="preserve">Camminava, lavorava senza segnale o indugiava in mezzo alla strada </t>
  </si>
  <si>
    <t xml:space="preserve">Cause imputabili a stato psico-fisico anormale del conducente </t>
  </si>
  <si>
    <t xml:space="preserve">In condizione di ebbrezza da alcool </t>
  </si>
  <si>
    <t xml:space="preserve">Per improvviso malore </t>
  </si>
  <si>
    <t xml:space="preserve">Per ingestione di sostanze stupefacenti </t>
  </si>
  <si>
    <t xml:space="preserve">Per sonno </t>
  </si>
  <si>
    <t xml:space="preserve">Caduta da veicolo </t>
  </si>
  <si>
    <t xml:space="preserve">Comportamenti corretti del conducente </t>
  </si>
  <si>
    <t xml:space="preserve">Frenata improvvisa con conseguenza ai trasportati </t>
  </si>
  <si>
    <t xml:space="preserve">Fuoriuscita dalla carreggiata per evitare l'urto </t>
  </si>
  <si>
    <t xml:space="preserve">Manovrava regolarmente </t>
  </si>
  <si>
    <t xml:space="preserve">Procedeva regolarmente </t>
  </si>
  <si>
    <t xml:space="preserve">Sorpassava regolarmente </t>
  </si>
  <si>
    <t xml:space="preserve">Svoltava regolarmente </t>
  </si>
  <si>
    <t xml:space="preserve">Veicolo fermo in pos. regolare o segnalato </t>
  </si>
  <si>
    <t xml:space="preserve">Comportamenti corretti del pedone </t>
  </si>
  <si>
    <t xml:space="preserve">Attraversava la strada regolarmente o lavorava con apposito segnale </t>
  </si>
  <si>
    <t xml:space="preserve">Camminava regolarmente </t>
  </si>
  <si>
    <t xml:space="preserve">non classificata </t>
  </si>
  <si>
    <t>TUTTE LE CAUSE</t>
  </si>
  <si>
    <t>CAUSE SCORRETTE</t>
  </si>
  <si>
    <t>Tav. 15.13 - Corpo di Polizia Municipale: consuntivo delle attività annuali. Anni 2006 e 2007</t>
  </si>
  <si>
    <r>
      <t xml:space="preserve">Tav. 15.13 - </t>
    </r>
    <r>
      <rPr>
        <sz val="10"/>
        <rFont val="Verdana"/>
        <family val="2"/>
      </rPr>
      <t xml:space="preserve">(seguito) </t>
    </r>
    <r>
      <rPr>
        <b/>
        <sz val="10"/>
        <rFont val="Verdana"/>
        <family val="2"/>
      </rPr>
      <t>Corpo di Polizia Municipale: consuntivo delle attività annuali. Anni 2006 e 2007</t>
    </r>
  </si>
  <si>
    <t>Tav. 15.10 - Conducenti responsabili di comportamento scorretto alla guida o in stato psicofisico alterato per veicolo ed età - anno 2007</t>
  </si>
  <si>
    <t>Tav. 15.11 - Conducenti e pedoni coinvolti negli incidenti per comportamento - anno 2007</t>
  </si>
  <si>
    <t>Tav. 15.12 - Conducenti e pedoni con comportamenti scorretti o condizioni di stato psicofisico alterato - anno 2007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</si>
</sst>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0.00000"/>
    <numFmt numFmtId="177" formatCode="0.0000"/>
    <numFmt numFmtId="178" formatCode="0.000"/>
    <numFmt numFmtId="179" formatCode="0.000000"/>
    <numFmt numFmtId="180" formatCode="#,##0\ \ \ \ \ "/>
    <numFmt numFmtId="181" formatCode="#,##0\ \ \ \ \ \ \ \ "/>
    <numFmt numFmtId="182" formatCode="#,##0\ \ \ "/>
    <numFmt numFmtId="183" formatCode="#,##0;#,##0"/>
    <numFmt numFmtId="184" formatCode="##0;##0"/>
    <numFmt numFmtId="185" formatCode="#,##0.0"/>
    <numFmt numFmtId="186" formatCode="##0.0;##0.0"/>
  </numFmts>
  <fonts count="13"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9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Continuous" wrapText="1"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172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 horizontal="right" wrapText="1"/>
    </xf>
    <xf numFmtId="172" fontId="1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right"/>
    </xf>
    <xf numFmtId="172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Continuous" vertical="center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horizontal="centerContinuous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Continuous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Continuous" wrapText="1"/>
    </xf>
    <xf numFmtId="0" fontId="3" fillId="0" borderId="3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Continuous" wrapText="1"/>
    </xf>
    <xf numFmtId="0" fontId="3" fillId="0" borderId="3" xfId="0" applyFont="1" applyFill="1" applyBorder="1" applyAlignment="1">
      <alignment horizontal="centerContinuous" wrapText="1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center"/>
    </xf>
    <xf numFmtId="0" fontId="3" fillId="0" borderId="3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7" fillId="0" borderId="2" xfId="0" applyFont="1" applyFill="1" applyBorder="1" applyAlignment="1">
      <alignment horizontal="centerContinuous" wrapText="1"/>
    </xf>
    <xf numFmtId="0" fontId="7" fillId="0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3" fillId="0" borderId="3" xfId="0" applyFont="1" applyBorder="1" applyAlignment="1" applyProtection="1">
      <alignment horizontal="right"/>
      <protection hidden="1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 quotePrefix="1">
      <alignment horizontal="center"/>
    </xf>
    <xf numFmtId="49" fontId="1" fillId="0" borderId="1" xfId="0" applyNumberFormat="1" applyFont="1" applyBorder="1" applyAlignment="1" quotePrefix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wrapText="1"/>
    </xf>
    <xf numFmtId="172" fontId="3" fillId="0" borderId="1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2" fillId="0" borderId="1" xfId="0" applyFont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3" fontId="1" fillId="0" borderId="2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11" fillId="0" borderId="1" xfId="0" applyFont="1" applyBorder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3" fillId="0" borderId="3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G15" sqref="A2:G15"/>
    </sheetView>
  </sheetViews>
  <sheetFormatPr defaultColWidth="9.140625" defaultRowHeight="12.75"/>
  <cols>
    <col min="1" max="2" width="9.140625" style="3" customWidth="1"/>
    <col min="3" max="4" width="7.57421875" style="3" customWidth="1"/>
    <col min="5" max="7" width="11.28125" style="3" customWidth="1"/>
    <col min="8" max="16384" width="9.140625" style="3" customWidth="1"/>
  </cols>
  <sheetData>
    <row r="1" spans="1:7" ht="17.25" customHeight="1">
      <c r="A1" s="1" t="s">
        <v>220</v>
      </c>
      <c r="B1" s="2"/>
      <c r="C1" s="2"/>
      <c r="D1" s="2"/>
      <c r="E1" s="2"/>
      <c r="F1" s="2"/>
      <c r="G1" s="2"/>
    </row>
    <row r="2" spans="1:7" ht="24.7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5" t="s">
        <v>6</v>
      </c>
    </row>
    <row r="3" spans="1:7" ht="15" customHeight="1">
      <c r="A3" s="105" t="s">
        <v>7</v>
      </c>
      <c r="B3" s="6">
        <v>714</v>
      </c>
      <c r="C3" s="6">
        <v>29</v>
      </c>
      <c r="D3" s="6">
        <v>885</v>
      </c>
      <c r="E3" s="7">
        <f>C3/B3*100</f>
        <v>4.061624649859944</v>
      </c>
      <c r="F3" s="7">
        <f>D3/B3*100</f>
        <v>123.94957983193278</v>
      </c>
      <c r="G3" s="7">
        <f>C3/(C3+D3)*100</f>
        <v>3.1728665207877462</v>
      </c>
    </row>
    <row r="4" spans="1:7" ht="15" customHeight="1">
      <c r="A4" s="105" t="s">
        <v>8</v>
      </c>
      <c r="B4" s="6">
        <v>748</v>
      </c>
      <c r="C4" s="6">
        <v>26</v>
      </c>
      <c r="D4" s="6">
        <v>911</v>
      </c>
      <c r="E4" s="7">
        <f>C4/B4*100</f>
        <v>3.4759358288770055</v>
      </c>
      <c r="F4" s="7">
        <f>D4/B4*100</f>
        <v>121.79144385026738</v>
      </c>
      <c r="G4" s="7">
        <f>C4/(C4+D4)*100</f>
        <v>2.774813233724653</v>
      </c>
    </row>
    <row r="5" spans="1:7" ht="15" customHeight="1">
      <c r="A5" s="105" t="s">
        <v>9</v>
      </c>
      <c r="B5" s="6">
        <v>713</v>
      </c>
      <c r="C5" s="6">
        <v>28</v>
      </c>
      <c r="D5" s="6">
        <v>889</v>
      </c>
      <c r="E5" s="7">
        <f aca="true" t="shared" si="0" ref="E5:E12">C5/B5*100</f>
        <v>3.9270687237026647</v>
      </c>
      <c r="F5" s="7">
        <f aca="true" t="shared" si="1" ref="F5:F12">D5/B5*100</f>
        <v>124.68443197755961</v>
      </c>
      <c r="G5" s="7">
        <f aca="true" t="shared" si="2" ref="G5:G12">C5/(C5+D5)*100</f>
        <v>3.0534351145038165</v>
      </c>
    </row>
    <row r="6" spans="1:7" ht="15" customHeight="1">
      <c r="A6" s="105" t="s">
        <v>10</v>
      </c>
      <c r="B6" s="6">
        <v>743</v>
      </c>
      <c r="C6" s="6">
        <v>25</v>
      </c>
      <c r="D6" s="6">
        <v>949</v>
      </c>
      <c r="E6" s="7">
        <f t="shared" si="0"/>
        <v>3.3647375504710633</v>
      </c>
      <c r="F6" s="7">
        <f t="shared" si="1"/>
        <v>127.72543741588156</v>
      </c>
      <c r="G6" s="7">
        <f t="shared" si="2"/>
        <v>2.5667351129363447</v>
      </c>
    </row>
    <row r="7" spans="1:7" ht="15" customHeight="1">
      <c r="A7" s="105" t="s">
        <v>11</v>
      </c>
      <c r="B7" s="6">
        <v>730</v>
      </c>
      <c r="C7" s="6">
        <v>20</v>
      </c>
      <c r="D7" s="6">
        <v>920</v>
      </c>
      <c r="E7" s="7">
        <f t="shared" si="0"/>
        <v>2.73972602739726</v>
      </c>
      <c r="F7" s="7">
        <f t="shared" si="1"/>
        <v>126.02739726027397</v>
      </c>
      <c r="G7" s="7">
        <f t="shared" si="2"/>
        <v>2.127659574468085</v>
      </c>
    </row>
    <row r="8" spans="1:7" ht="15" customHeight="1">
      <c r="A8" s="105" t="s">
        <v>12</v>
      </c>
      <c r="B8" s="6">
        <v>687</v>
      </c>
      <c r="C8" s="6">
        <v>25</v>
      </c>
      <c r="D8" s="6">
        <v>886</v>
      </c>
      <c r="E8" s="7">
        <f t="shared" si="0"/>
        <v>3.6390101892285296</v>
      </c>
      <c r="F8" s="7">
        <f t="shared" si="1"/>
        <v>128.9665211062591</v>
      </c>
      <c r="G8" s="7">
        <f t="shared" si="2"/>
        <v>2.7442371020856204</v>
      </c>
    </row>
    <row r="9" spans="1:7" ht="15" customHeight="1">
      <c r="A9" s="105" t="s">
        <v>13</v>
      </c>
      <c r="B9" s="6">
        <v>710</v>
      </c>
      <c r="C9" s="6">
        <v>14</v>
      </c>
      <c r="D9" s="6">
        <v>897</v>
      </c>
      <c r="E9" s="7">
        <f t="shared" si="0"/>
        <v>1.971830985915493</v>
      </c>
      <c r="F9" s="7">
        <f t="shared" si="1"/>
        <v>126.3380281690141</v>
      </c>
      <c r="G9" s="7">
        <f t="shared" si="2"/>
        <v>1.5367727771679474</v>
      </c>
    </row>
    <row r="10" spans="1:7" ht="15" customHeight="1">
      <c r="A10" s="105" t="s">
        <v>14</v>
      </c>
      <c r="B10" s="6">
        <v>727</v>
      </c>
      <c r="C10" s="6">
        <v>29</v>
      </c>
      <c r="D10" s="6">
        <v>918</v>
      </c>
      <c r="E10" s="7">
        <f t="shared" si="0"/>
        <v>3.988995873452544</v>
      </c>
      <c r="F10" s="7">
        <f t="shared" si="1"/>
        <v>126.27235213204952</v>
      </c>
      <c r="G10" s="7">
        <f t="shared" si="2"/>
        <v>3.062302006335797</v>
      </c>
    </row>
    <row r="11" spans="1:7" ht="15" customHeight="1">
      <c r="A11" s="105" t="s">
        <v>15</v>
      </c>
      <c r="B11" s="6">
        <v>720</v>
      </c>
      <c r="C11" s="6">
        <v>22</v>
      </c>
      <c r="D11" s="6">
        <v>868</v>
      </c>
      <c r="E11" s="7">
        <f t="shared" si="0"/>
        <v>3.0555555555555554</v>
      </c>
      <c r="F11" s="7">
        <f t="shared" si="1"/>
        <v>120.55555555555554</v>
      </c>
      <c r="G11" s="7">
        <f t="shared" si="2"/>
        <v>2.4719101123595504</v>
      </c>
    </row>
    <row r="12" spans="1:7" ht="15" customHeight="1">
      <c r="A12" s="105" t="s">
        <v>16</v>
      </c>
      <c r="B12" s="6">
        <v>736</v>
      </c>
      <c r="C12" s="6">
        <v>23</v>
      </c>
      <c r="D12" s="6">
        <v>877</v>
      </c>
      <c r="E12" s="7">
        <f t="shared" si="0"/>
        <v>3.125</v>
      </c>
      <c r="F12" s="7">
        <f t="shared" si="1"/>
        <v>119.15760869565217</v>
      </c>
      <c r="G12" s="7">
        <f t="shared" si="2"/>
        <v>2.555555555555556</v>
      </c>
    </row>
    <row r="13" spans="1:7" ht="15" customHeight="1">
      <c r="A13" s="105" t="s">
        <v>17</v>
      </c>
      <c r="B13" s="6">
        <v>684</v>
      </c>
      <c r="C13" s="6">
        <v>22</v>
      </c>
      <c r="D13" s="6">
        <v>856</v>
      </c>
      <c r="E13" s="7">
        <f>C13/B13*100</f>
        <v>3.216374269005848</v>
      </c>
      <c r="F13" s="7">
        <f>D13/B13*100</f>
        <v>125.14619883040936</v>
      </c>
      <c r="G13" s="7">
        <f>C13/(C13+D13)*100</f>
        <v>2.5056947608200453</v>
      </c>
    </row>
    <row r="14" spans="1:7" ht="15" customHeight="1">
      <c r="A14" s="105" t="s">
        <v>18</v>
      </c>
      <c r="B14" s="6">
        <v>700</v>
      </c>
      <c r="C14" s="6">
        <v>18</v>
      </c>
      <c r="D14" s="6">
        <v>870</v>
      </c>
      <c r="E14" s="7">
        <f>C14/B14*100</f>
        <v>2.571428571428571</v>
      </c>
      <c r="F14" s="7">
        <f>D14/B14*100</f>
        <v>124.28571428571429</v>
      </c>
      <c r="G14" s="7">
        <f>C14/(C14+D14)*100</f>
        <v>2.027027027027027</v>
      </c>
    </row>
    <row r="15" spans="1:7" ht="12">
      <c r="A15" s="106" t="s">
        <v>219</v>
      </c>
      <c r="B15" s="8">
        <v>729</v>
      </c>
      <c r="C15" s="8">
        <v>7</v>
      </c>
      <c r="D15" s="8">
        <v>899</v>
      </c>
      <c r="E15" s="9">
        <f>C15/B15*100</f>
        <v>0.9602194787379973</v>
      </c>
      <c r="F15" s="9">
        <f>D15/B15*100</f>
        <v>123.3196159122085</v>
      </c>
      <c r="G15" s="9">
        <f>C15/(C15+D15)*100</f>
        <v>0.772626931567329</v>
      </c>
    </row>
    <row r="16" ht="12">
      <c r="A16" s="10" t="s">
        <v>19</v>
      </c>
    </row>
    <row r="17" spans="2:8" ht="12">
      <c r="B17" s="11"/>
      <c r="C17" s="11"/>
      <c r="D17" s="11"/>
      <c r="E17" s="11"/>
      <c r="F17" s="11"/>
      <c r="G17" s="11"/>
      <c r="H17" s="1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G19" sqref="A2:G19"/>
    </sheetView>
  </sheetViews>
  <sheetFormatPr defaultColWidth="9.140625" defaultRowHeight="12.75"/>
  <cols>
    <col min="1" max="1" width="21.57421875" style="15" customWidth="1"/>
    <col min="2" max="7" width="10.8515625" style="15" customWidth="1"/>
    <col min="8" max="16384" width="9.140625" style="15" customWidth="1"/>
  </cols>
  <sheetData>
    <row r="1" spans="1:7" ht="15" customHeight="1">
      <c r="A1" s="13" t="s">
        <v>267</v>
      </c>
      <c r="B1" s="14"/>
      <c r="C1" s="14"/>
      <c r="D1" s="14"/>
      <c r="E1" s="14"/>
      <c r="F1" s="14"/>
      <c r="G1" s="14"/>
    </row>
    <row r="2" spans="1:7" ht="12">
      <c r="A2" s="135" t="s">
        <v>146</v>
      </c>
      <c r="B2" s="133" t="s">
        <v>145</v>
      </c>
      <c r="C2" s="133"/>
      <c r="D2" s="133"/>
      <c r="E2" s="133"/>
      <c r="F2" s="133"/>
      <c r="G2" s="127" t="s">
        <v>23</v>
      </c>
    </row>
    <row r="3" spans="1:7" ht="20.25">
      <c r="A3" s="136"/>
      <c r="B3" s="90" t="s">
        <v>137</v>
      </c>
      <c r="C3" s="90" t="s">
        <v>138</v>
      </c>
      <c r="D3" s="90" t="s">
        <v>139</v>
      </c>
      <c r="E3" s="90" t="s">
        <v>140</v>
      </c>
      <c r="F3" s="90" t="s">
        <v>136</v>
      </c>
      <c r="G3" s="137"/>
    </row>
    <row r="4" spans="1:7" ht="12">
      <c r="A4" s="86" t="s">
        <v>122</v>
      </c>
      <c r="B4" s="85">
        <v>2</v>
      </c>
      <c r="C4" s="85" t="s">
        <v>158</v>
      </c>
      <c r="D4" s="85" t="s">
        <v>158</v>
      </c>
      <c r="E4" s="85">
        <v>6</v>
      </c>
      <c r="F4" s="85">
        <v>14</v>
      </c>
      <c r="G4" s="85">
        <v>22</v>
      </c>
    </row>
    <row r="5" spans="1:7" ht="12">
      <c r="A5" s="87" t="s">
        <v>123</v>
      </c>
      <c r="B5" s="23">
        <v>45</v>
      </c>
      <c r="C5" s="23">
        <v>3</v>
      </c>
      <c r="D5" s="23" t="s">
        <v>158</v>
      </c>
      <c r="E5" s="23">
        <v>5</v>
      </c>
      <c r="F5" s="23">
        <v>8</v>
      </c>
      <c r="G5" s="23">
        <v>61</v>
      </c>
    </row>
    <row r="6" spans="1:7" ht="12">
      <c r="A6" s="87" t="s">
        <v>124</v>
      </c>
      <c r="B6" s="23">
        <v>34</v>
      </c>
      <c r="C6" s="23">
        <v>3</v>
      </c>
      <c r="D6" s="23" t="s">
        <v>158</v>
      </c>
      <c r="E6" s="23">
        <v>6</v>
      </c>
      <c r="F6" s="23">
        <v>10</v>
      </c>
      <c r="G6" s="23">
        <v>53</v>
      </c>
    </row>
    <row r="7" spans="1:7" ht="12">
      <c r="A7" s="87" t="s">
        <v>125</v>
      </c>
      <c r="B7" s="23">
        <v>52</v>
      </c>
      <c r="C7" s="23">
        <v>3</v>
      </c>
      <c r="D7" s="23" t="s">
        <v>158</v>
      </c>
      <c r="E7" s="23">
        <v>4</v>
      </c>
      <c r="F7" s="23">
        <v>3</v>
      </c>
      <c r="G7" s="23">
        <v>62</v>
      </c>
    </row>
    <row r="8" spans="1:7" ht="12">
      <c r="A8" s="87" t="s">
        <v>126</v>
      </c>
      <c r="B8" s="23">
        <v>57</v>
      </c>
      <c r="C8" s="23">
        <v>7</v>
      </c>
      <c r="D8" s="23" t="s">
        <v>158</v>
      </c>
      <c r="E8" s="23">
        <v>4</v>
      </c>
      <c r="F8" s="23">
        <v>16</v>
      </c>
      <c r="G8" s="23">
        <v>84</v>
      </c>
    </row>
    <row r="9" spans="1:7" ht="12">
      <c r="A9" s="87" t="s">
        <v>127</v>
      </c>
      <c r="B9" s="23">
        <v>34</v>
      </c>
      <c r="C9" s="23">
        <v>1</v>
      </c>
      <c r="D9" s="23" t="s">
        <v>158</v>
      </c>
      <c r="E9" s="23">
        <v>7</v>
      </c>
      <c r="F9" s="23">
        <v>14</v>
      </c>
      <c r="G9" s="23">
        <v>56</v>
      </c>
    </row>
    <row r="10" spans="1:7" ht="12">
      <c r="A10" s="87" t="s">
        <v>128</v>
      </c>
      <c r="B10" s="23">
        <v>37</v>
      </c>
      <c r="C10" s="23">
        <v>3</v>
      </c>
      <c r="D10" s="23">
        <v>1</v>
      </c>
      <c r="E10" s="23">
        <v>9</v>
      </c>
      <c r="F10" s="23">
        <v>9</v>
      </c>
      <c r="G10" s="23">
        <v>59</v>
      </c>
    </row>
    <row r="11" spans="1:7" ht="12">
      <c r="A11" s="87" t="s">
        <v>129</v>
      </c>
      <c r="B11" s="23">
        <v>34</v>
      </c>
      <c r="C11" s="23">
        <v>2</v>
      </c>
      <c r="D11" s="23" t="s">
        <v>158</v>
      </c>
      <c r="E11" s="23">
        <v>2</v>
      </c>
      <c r="F11" s="23">
        <v>6</v>
      </c>
      <c r="G11" s="23">
        <v>44</v>
      </c>
    </row>
    <row r="12" spans="1:7" ht="12">
      <c r="A12" s="87" t="s">
        <v>130</v>
      </c>
      <c r="B12" s="23">
        <v>29</v>
      </c>
      <c r="C12" s="23">
        <v>6</v>
      </c>
      <c r="D12" s="23" t="s">
        <v>158</v>
      </c>
      <c r="E12" s="23">
        <v>5</v>
      </c>
      <c r="F12" s="23">
        <v>2</v>
      </c>
      <c r="G12" s="23">
        <v>42</v>
      </c>
    </row>
    <row r="13" spans="1:7" ht="12">
      <c r="A13" s="87" t="s">
        <v>131</v>
      </c>
      <c r="B13" s="23">
        <v>25</v>
      </c>
      <c r="C13" s="23">
        <v>4</v>
      </c>
      <c r="D13" s="23" t="s">
        <v>158</v>
      </c>
      <c r="E13" s="23">
        <v>5</v>
      </c>
      <c r="F13" s="23" t="s">
        <v>158</v>
      </c>
      <c r="G13" s="23">
        <v>34</v>
      </c>
    </row>
    <row r="14" spans="1:7" ht="12">
      <c r="A14" s="87" t="s">
        <v>132</v>
      </c>
      <c r="B14" s="23">
        <v>19</v>
      </c>
      <c r="C14" s="23">
        <v>4</v>
      </c>
      <c r="D14" s="23" t="s">
        <v>158</v>
      </c>
      <c r="E14" s="23">
        <v>7</v>
      </c>
      <c r="F14" s="23" t="s">
        <v>158</v>
      </c>
      <c r="G14" s="23">
        <v>30</v>
      </c>
    </row>
    <row r="15" spans="1:7" ht="12">
      <c r="A15" s="87" t="s">
        <v>133</v>
      </c>
      <c r="B15" s="23">
        <v>18</v>
      </c>
      <c r="C15" s="23" t="s">
        <v>158</v>
      </c>
      <c r="D15" s="23" t="s">
        <v>158</v>
      </c>
      <c r="E15" s="23">
        <v>5</v>
      </c>
      <c r="F15" s="23">
        <v>1</v>
      </c>
      <c r="G15" s="23">
        <v>24</v>
      </c>
    </row>
    <row r="16" spans="1:7" ht="12">
      <c r="A16" s="87" t="s">
        <v>134</v>
      </c>
      <c r="B16" s="23">
        <v>15</v>
      </c>
      <c r="C16" s="23" t="s">
        <v>158</v>
      </c>
      <c r="D16" s="23" t="s">
        <v>158</v>
      </c>
      <c r="E16" s="23">
        <v>7</v>
      </c>
      <c r="F16" s="23" t="s">
        <v>158</v>
      </c>
      <c r="G16" s="23">
        <v>22</v>
      </c>
    </row>
    <row r="17" spans="1:7" ht="12">
      <c r="A17" s="88" t="s">
        <v>135</v>
      </c>
      <c r="B17" s="23">
        <v>18</v>
      </c>
      <c r="C17" s="23" t="s">
        <v>158</v>
      </c>
      <c r="D17" s="23">
        <v>1</v>
      </c>
      <c r="E17" s="23">
        <v>4</v>
      </c>
      <c r="F17" s="23" t="s">
        <v>158</v>
      </c>
      <c r="G17" s="23">
        <v>23</v>
      </c>
    </row>
    <row r="18" spans="1:7" ht="12">
      <c r="A18" s="88" t="s">
        <v>71</v>
      </c>
      <c r="B18" s="23">
        <v>7</v>
      </c>
      <c r="C18" s="23">
        <v>2</v>
      </c>
      <c r="D18" s="23">
        <v>8</v>
      </c>
      <c r="E18" s="23">
        <v>1</v>
      </c>
      <c r="F18" s="23" t="s">
        <v>158</v>
      </c>
      <c r="G18" s="23">
        <v>18</v>
      </c>
    </row>
    <row r="19" spans="1:7" ht="12">
      <c r="A19" s="89" t="s">
        <v>23</v>
      </c>
      <c r="B19" s="25">
        <v>426</v>
      </c>
      <c r="C19" s="25">
        <v>38</v>
      </c>
      <c r="D19" s="25">
        <v>10</v>
      </c>
      <c r="E19" s="25">
        <v>77</v>
      </c>
      <c r="F19" s="25">
        <v>83</v>
      </c>
      <c r="G19" s="25">
        <v>634</v>
      </c>
    </row>
  </sheetData>
  <mergeCells count="3">
    <mergeCell ref="B2:F2"/>
    <mergeCell ref="A2:A3"/>
    <mergeCell ref="G2:G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A2" sqref="A2:D39"/>
    </sheetView>
  </sheetViews>
  <sheetFormatPr defaultColWidth="9.140625" defaultRowHeight="12.75"/>
  <cols>
    <col min="1" max="1" width="37.7109375" style="58" customWidth="1"/>
    <col min="2" max="2" width="45.7109375" style="15" customWidth="1"/>
    <col min="3" max="4" width="8.421875" style="15" customWidth="1"/>
    <col min="5" max="16384" width="9.140625" style="15" customWidth="1"/>
  </cols>
  <sheetData>
    <row r="1" spans="1:4" ht="17.25" customHeight="1">
      <c r="A1" s="13" t="s">
        <v>268</v>
      </c>
      <c r="B1" s="13"/>
      <c r="C1" s="14"/>
      <c r="D1" s="14"/>
    </row>
    <row r="2" spans="1:4" ht="24.75">
      <c r="A2" s="121" t="s">
        <v>263</v>
      </c>
      <c r="B2" s="115"/>
      <c r="C2" s="72" t="s">
        <v>227</v>
      </c>
      <c r="D2" s="122" t="s">
        <v>228</v>
      </c>
    </row>
    <row r="3" spans="1:4" ht="29.25" customHeight="1">
      <c r="A3" s="138" t="s">
        <v>229</v>
      </c>
      <c r="B3" s="57" t="s">
        <v>230</v>
      </c>
      <c r="C3" s="23">
        <v>2</v>
      </c>
      <c r="D3" s="27">
        <f>C3/$C$39*100</f>
        <v>0.14958863126402394</v>
      </c>
    </row>
    <row r="4" spans="1:4" ht="29.25" customHeight="1">
      <c r="A4" s="140"/>
      <c r="B4" s="57" t="s">
        <v>231</v>
      </c>
      <c r="C4" s="23">
        <v>61</v>
      </c>
      <c r="D4" s="27">
        <f aca="true" t="shared" si="0" ref="D4:D39">C4/$C$39*100</f>
        <v>4.56245325355273</v>
      </c>
    </row>
    <row r="5" spans="1:4" ht="12">
      <c r="A5" s="140"/>
      <c r="B5" s="57" t="s">
        <v>232</v>
      </c>
      <c r="C5" s="23">
        <v>200</v>
      </c>
      <c r="D5" s="27">
        <f t="shared" si="0"/>
        <v>14.958863126402393</v>
      </c>
    </row>
    <row r="6" spans="1:4" ht="12">
      <c r="A6" s="140"/>
      <c r="B6" s="57" t="s">
        <v>233</v>
      </c>
      <c r="C6" s="23">
        <v>26</v>
      </c>
      <c r="D6" s="27">
        <f t="shared" si="0"/>
        <v>1.944652206432311</v>
      </c>
    </row>
    <row r="7" spans="1:4" ht="29.25" customHeight="1">
      <c r="A7" s="140"/>
      <c r="B7" s="57" t="s">
        <v>234</v>
      </c>
      <c r="C7" s="23">
        <v>189</v>
      </c>
      <c r="D7" s="27">
        <f t="shared" si="0"/>
        <v>14.136125654450263</v>
      </c>
    </row>
    <row r="8" spans="1:4" ht="29.25" customHeight="1">
      <c r="A8" s="140"/>
      <c r="B8" s="57" t="s">
        <v>235</v>
      </c>
      <c r="C8" s="23">
        <v>36</v>
      </c>
      <c r="D8" s="27">
        <f t="shared" si="0"/>
        <v>2.692595362752431</v>
      </c>
    </row>
    <row r="9" spans="1:4" ht="29.25" customHeight="1">
      <c r="A9" s="140"/>
      <c r="B9" s="57" t="s">
        <v>236</v>
      </c>
      <c r="C9" s="23">
        <v>5</v>
      </c>
      <c r="D9" s="27">
        <f t="shared" si="0"/>
        <v>0.3739715781600598</v>
      </c>
    </row>
    <row r="10" spans="1:4" ht="29.25" customHeight="1">
      <c r="A10" s="140"/>
      <c r="B10" s="57" t="s">
        <v>237</v>
      </c>
      <c r="C10" s="23">
        <v>8</v>
      </c>
      <c r="D10" s="27">
        <f t="shared" si="0"/>
        <v>0.5983545250560958</v>
      </c>
    </row>
    <row r="11" spans="1:4" ht="29.25" customHeight="1">
      <c r="A11" s="140"/>
      <c r="B11" s="57" t="s">
        <v>238</v>
      </c>
      <c r="C11" s="23">
        <v>16</v>
      </c>
      <c r="D11" s="27">
        <f t="shared" si="0"/>
        <v>1.1967090501121915</v>
      </c>
    </row>
    <row r="12" spans="1:4" ht="12">
      <c r="A12" s="140"/>
      <c r="B12" s="57" t="s">
        <v>239</v>
      </c>
      <c r="C12" s="23">
        <v>17</v>
      </c>
      <c r="D12" s="27">
        <f t="shared" si="0"/>
        <v>1.2715033657442034</v>
      </c>
    </row>
    <row r="13" spans="1:4" ht="12">
      <c r="A13" s="140"/>
      <c r="B13" s="57" t="s">
        <v>240</v>
      </c>
      <c r="C13" s="23">
        <v>37</v>
      </c>
      <c r="D13" s="27">
        <f t="shared" si="0"/>
        <v>2.7673896783844425</v>
      </c>
    </row>
    <row r="14" spans="1:4" ht="12">
      <c r="A14" s="140"/>
      <c r="B14" s="57" t="s">
        <v>241</v>
      </c>
      <c r="C14" s="23">
        <v>2</v>
      </c>
      <c r="D14" s="27">
        <f t="shared" si="0"/>
        <v>0.14958863126402394</v>
      </c>
    </row>
    <row r="15" spans="1:4" ht="12">
      <c r="A15" s="139"/>
      <c r="B15" s="109" t="s">
        <v>101</v>
      </c>
      <c r="C15" s="111">
        <v>599</v>
      </c>
      <c r="D15" s="112">
        <f t="shared" si="0"/>
        <v>44.80179506357517</v>
      </c>
    </row>
    <row r="16" spans="1:4" ht="12">
      <c r="A16" s="138" t="s">
        <v>242</v>
      </c>
      <c r="B16" s="57" t="s">
        <v>243</v>
      </c>
      <c r="C16" s="23">
        <v>7</v>
      </c>
      <c r="D16" s="27">
        <f t="shared" si="0"/>
        <v>0.5235602094240838</v>
      </c>
    </row>
    <row r="17" spans="1:4" ht="24.75">
      <c r="A17" s="140"/>
      <c r="B17" s="57" t="s">
        <v>244</v>
      </c>
      <c r="C17" s="23">
        <v>1</v>
      </c>
      <c r="D17" s="27">
        <f t="shared" si="0"/>
        <v>0.07479431563201197</v>
      </c>
    </row>
    <row r="18" spans="1:4" ht="12">
      <c r="A18" s="139"/>
      <c r="B18" s="109" t="s">
        <v>101</v>
      </c>
      <c r="C18" s="111">
        <v>8</v>
      </c>
      <c r="D18" s="112">
        <f t="shared" si="0"/>
        <v>0.5983545250560958</v>
      </c>
    </row>
    <row r="19" spans="1:4" ht="12">
      <c r="A19" s="138" t="s">
        <v>245</v>
      </c>
      <c r="B19" s="57" t="s">
        <v>246</v>
      </c>
      <c r="C19" s="23">
        <v>25</v>
      </c>
      <c r="D19" s="27">
        <f t="shared" si="0"/>
        <v>1.8698578908002992</v>
      </c>
    </row>
    <row r="20" spans="1:4" ht="12">
      <c r="A20" s="140"/>
      <c r="B20" s="57" t="s">
        <v>247</v>
      </c>
      <c r="C20" s="23">
        <v>4</v>
      </c>
      <c r="D20" s="27">
        <f t="shared" si="0"/>
        <v>0.2991772625280479</v>
      </c>
    </row>
    <row r="21" spans="1:4" ht="12">
      <c r="A21" s="140"/>
      <c r="B21" s="57" t="s">
        <v>248</v>
      </c>
      <c r="C21" s="23">
        <v>4</v>
      </c>
      <c r="D21" s="27">
        <f t="shared" si="0"/>
        <v>0.2991772625280479</v>
      </c>
    </row>
    <row r="22" spans="1:4" ht="12">
      <c r="A22" s="140"/>
      <c r="B22" s="57" t="s">
        <v>249</v>
      </c>
      <c r="C22" s="23">
        <v>2</v>
      </c>
      <c r="D22" s="27">
        <f t="shared" si="0"/>
        <v>0.14958863126402394</v>
      </c>
    </row>
    <row r="23" spans="1:4" ht="12">
      <c r="A23" s="139"/>
      <c r="B23" s="109" t="s">
        <v>101</v>
      </c>
      <c r="C23" s="111">
        <v>35</v>
      </c>
      <c r="D23" s="112">
        <f t="shared" si="0"/>
        <v>2.6178010471204187</v>
      </c>
    </row>
    <row r="24" spans="1:4" ht="12">
      <c r="A24" s="138" t="s">
        <v>250</v>
      </c>
      <c r="B24" s="57" t="s">
        <v>250</v>
      </c>
      <c r="C24" s="23">
        <v>5</v>
      </c>
      <c r="D24" s="27">
        <f t="shared" si="0"/>
        <v>0.3739715781600598</v>
      </c>
    </row>
    <row r="25" spans="1:4" ht="12">
      <c r="A25" s="139"/>
      <c r="B25" s="109" t="s">
        <v>101</v>
      </c>
      <c r="C25" s="111">
        <v>5</v>
      </c>
      <c r="D25" s="112">
        <f t="shared" si="0"/>
        <v>0.3739715781600598</v>
      </c>
    </row>
    <row r="26" spans="1:4" ht="29.25" customHeight="1">
      <c r="A26" s="138" t="s">
        <v>251</v>
      </c>
      <c r="B26" s="57" t="s">
        <v>252</v>
      </c>
      <c r="C26" s="23">
        <v>3</v>
      </c>
      <c r="D26" s="27">
        <f t="shared" si="0"/>
        <v>0.22438294689603588</v>
      </c>
    </row>
    <row r="27" spans="1:4" ht="12">
      <c r="A27" s="140"/>
      <c r="B27" s="57" t="s">
        <v>253</v>
      </c>
      <c r="C27" s="23">
        <v>12</v>
      </c>
      <c r="D27" s="27">
        <f t="shared" si="0"/>
        <v>0.8975317875841435</v>
      </c>
    </row>
    <row r="28" spans="1:4" ht="12">
      <c r="A28" s="140"/>
      <c r="B28" s="57" t="s">
        <v>254</v>
      </c>
      <c r="C28" s="23">
        <v>78</v>
      </c>
      <c r="D28" s="27">
        <f t="shared" si="0"/>
        <v>5.833956619296933</v>
      </c>
    </row>
    <row r="29" spans="1:4" ht="12">
      <c r="A29" s="140"/>
      <c r="B29" s="57" t="s">
        <v>255</v>
      </c>
      <c r="C29" s="23">
        <v>451</v>
      </c>
      <c r="D29" s="27">
        <f t="shared" si="0"/>
        <v>33.7322363500374</v>
      </c>
    </row>
    <row r="30" spans="1:4" ht="12">
      <c r="A30" s="140"/>
      <c r="B30" s="57" t="s">
        <v>256</v>
      </c>
      <c r="C30" s="23">
        <v>10</v>
      </c>
      <c r="D30" s="27">
        <f t="shared" si="0"/>
        <v>0.7479431563201197</v>
      </c>
    </row>
    <row r="31" spans="1:4" ht="12">
      <c r="A31" s="140"/>
      <c r="B31" s="57" t="s">
        <v>257</v>
      </c>
      <c r="C31" s="23">
        <v>45</v>
      </c>
      <c r="D31" s="27">
        <f t="shared" si="0"/>
        <v>3.3657442034405385</v>
      </c>
    </row>
    <row r="32" spans="1:4" ht="12">
      <c r="A32" s="140"/>
      <c r="B32" s="57" t="s">
        <v>258</v>
      </c>
      <c r="C32" s="23">
        <v>32</v>
      </c>
      <c r="D32" s="27">
        <f t="shared" si="0"/>
        <v>2.393418100224383</v>
      </c>
    </row>
    <row r="33" spans="1:4" ht="12">
      <c r="A33" s="139"/>
      <c r="B33" s="109" t="s">
        <v>101</v>
      </c>
      <c r="C33" s="111">
        <v>631</v>
      </c>
      <c r="D33" s="112">
        <f t="shared" si="0"/>
        <v>47.19521316379955</v>
      </c>
    </row>
    <row r="34" spans="1:4" ht="29.25" customHeight="1">
      <c r="A34" s="138" t="s">
        <v>259</v>
      </c>
      <c r="B34" s="57" t="s">
        <v>260</v>
      </c>
      <c r="C34" s="23">
        <v>19</v>
      </c>
      <c r="D34" s="27">
        <f t="shared" si="0"/>
        <v>1.4210919970082274</v>
      </c>
    </row>
    <row r="35" spans="1:4" ht="12">
      <c r="A35" s="140"/>
      <c r="B35" s="57" t="s">
        <v>261</v>
      </c>
      <c r="C35" s="23">
        <v>6</v>
      </c>
      <c r="D35" s="27">
        <f t="shared" si="0"/>
        <v>0.44876589379207177</v>
      </c>
    </row>
    <row r="36" spans="1:4" ht="12">
      <c r="A36" s="139"/>
      <c r="B36" s="109" t="s">
        <v>101</v>
      </c>
      <c r="C36" s="111">
        <v>25</v>
      </c>
      <c r="D36" s="112">
        <f t="shared" si="0"/>
        <v>1.8698578908002992</v>
      </c>
    </row>
    <row r="37" spans="1:4" ht="12">
      <c r="A37" s="138" t="s">
        <v>262</v>
      </c>
      <c r="B37" s="57" t="s">
        <v>262</v>
      </c>
      <c r="C37" s="23">
        <v>34</v>
      </c>
      <c r="D37" s="27">
        <f t="shared" si="0"/>
        <v>2.543006731488407</v>
      </c>
    </row>
    <row r="38" spans="1:4" ht="12">
      <c r="A38" s="139"/>
      <c r="B38" s="109" t="s">
        <v>101</v>
      </c>
      <c r="C38" s="111">
        <v>34</v>
      </c>
      <c r="D38" s="112">
        <f t="shared" si="0"/>
        <v>2.543006731488407</v>
      </c>
    </row>
    <row r="39" spans="1:4" ht="12">
      <c r="A39" s="110" t="s">
        <v>101</v>
      </c>
      <c r="B39" s="107"/>
      <c r="C39" s="113">
        <v>1337</v>
      </c>
      <c r="D39" s="112">
        <f t="shared" si="0"/>
        <v>100</v>
      </c>
    </row>
  </sheetData>
  <mergeCells count="7">
    <mergeCell ref="A3:A15"/>
    <mergeCell ref="A16:A18"/>
    <mergeCell ref="A19:A23"/>
    <mergeCell ref="A24:A25"/>
    <mergeCell ref="A26:A33"/>
    <mergeCell ref="A34:A36"/>
    <mergeCell ref="A37:A3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1">
      <selection activeCell="D24" sqref="A2:D24"/>
    </sheetView>
  </sheetViews>
  <sheetFormatPr defaultColWidth="9.140625" defaultRowHeight="12.75"/>
  <cols>
    <col min="1" max="1" width="37.7109375" style="119" customWidth="1"/>
    <col min="2" max="2" width="45.57421875" style="0" customWidth="1"/>
    <col min="3" max="4" width="8.421875" style="0" customWidth="1"/>
  </cols>
  <sheetData>
    <row r="1" spans="1:4" ht="12.75">
      <c r="A1" s="108" t="s">
        <v>269</v>
      </c>
      <c r="B1" s="14"/>
      <c r="C1" s="114"/>
      <c r="D1" s="14"/>
    </row>
    <row r="2" spans="1:4" ht="25.5">
      <c r="A2" s="121" t="s">
        <v>264</v>
      </c>
      <c r="B2" s="115"/>
      <c r="C2" s="122" t="s">
        <v>227</v>
      </c>
      <c r="D2" s="122" t="s">
        <v>228</v>
      </c>
    </row>
    <row r="3" spans="1:4" ht="29.25" customHeight="1">
      <c r="A3" s="138" t="s">
        <v>229</v>
      </c>
      <c r="B3" s="57" t="s">
        <v>230</v>
      </c>
      <c r="C3" s="39">
        <v>2</v>
      </c>
      <c r="D3" s="27">
        <f>C3/C$24*100</f>
        <v>0.3115264797507788</v>
      </c>
    </row>
    <row r="4" spans="1:4" ht="29.25" customHeight="1">
      <c r="A4" s="141"/>
      <c r="B4" s="57" t="s">
        <v>231</v>
      </c>
      <c r="C4" s="39">
        <v>61</v>
      </c>
      <c r="D4" s="27">
        <f aca="true" t="shared" si="0" ref="D4:D24">C4/C$24*100</f>
        <v>9.501557632398754</v>
      </c>
    </row>
    <row r="5" spans="1:4" ht="12.75">
      <c r="A5" s="141"/>
      <c r="B5" s="57" t="s">
        <v>232</v>
      </c>
      <c r="C5" s="39">
        <v>200</v>
      </c>
      <c r="D5" s="27">
        <f t="shared" si="0"/>
        <v>31.15264797507788</v>
      </c>
    </row>
    <row r="6" spans="1:4" ht="12.75">
      <c r="A6" s="141"/>
      <c r="B6" s="57" t="s">
        <v>233</v>
      </c>
      <c r="C6" s="39">
        <v>26</v>
      </c>
      <c r="D6" s="27">
        <f t="shared" si="0"/>
        <v>4.049844236760125</v>
      </c>
    </row>
    <row r="7" spans="1:4" ht="29.25" customHeight="1">
      <c r="A7" s="141"/>
      <c r="B7" s="57" t="s">
        <v>234</v>
      </c>
      <c r="C7" s="39">
        <v>189</v>
      </c>
      <c r="D7" s="27">
        <f t="shared" si="0"/>
        <v>29.439252336448597</v>
      </c>
    </row>
    <row r="8" spans="1:4" ht="29.25" customHeight="1">
      <c r="A8" s="141"/>
      <c r="B8" s="57" t="s">
        <v>235</v>
      </c>
      <c r="C8" s="39">
        <v>36</v>
      </c>
      <c r="D8" s="27">
        <f t="shared" si="0"/>
        <v>5.607476635514018</v>
      </c>
    </row>
    <row r="9" spans="1:4" ht="29.25" customHeight="1">
      <c r="A9" s="141"/>
      <c r="B9" s="57" t="s">
        <v>236</v>
      </c>
      <c r="C9" s="39">
        <v>5</v>
      </c>
      <c r="D9" s="27">
        <f t="shared" si="0"/>
        <v>0.778816199376947</v>
      </c>
    </row>
    <row r="10" spans="1:4" ht="29.25" customHeight="1">
      <c r="A10" s="141"/>
      <c r="B10" s="57" t="s">
        <v>237</v>
      </c>
      <c r="C10" s="39">
        <v>8</v>
      </c>
      <c r="D10" s="27">
        <f t="shared" si="0"/>
        <v>1.2461059190031152</v>
      </c>
    </row>
    <row r="11" spans="1:4" ht="29.25" customHeight="1">
      <c r="A11" s="141"/>
      <c r="B11" s="57" t="s">
        <v>238</v>
      </c>
      <c r="C11" s="39">
        <v>16</v>
      </c>
      <c r="D11" s="27">
        <f t="shared" si="0"/>
        <v>2.4922118380062304</v>
      </c>
    </row>
    <row r="12" spans="1:4" ht="12.75">
      <c r="A12" s="141"/>
      <c r="B12" s="57" t="s">
        <v>239</v>
      </c>
      <c r="C12" s="39">
        <v>17</v>
      </c>
      <c r="D12" s="27">
        <f t="shared" si="0"/>
        <v>2.64797507788162</v>
      </c>
    </row>
    <row r="13" spans="1:4" ht="12.75">
      <c r="A13" s="141"/>
      <c r="B13" s="57" t="s">
        <v>240</v>
      </c>
      <c r="C13" s="39">
        <v>37</v>
      </c>
      <c r="D13" s="27">
        <f t="shared" si="0"/>
        <v>5.763239875389408</v>
      </c>
    </row>
    <row r="14" spans="1:4" ht="12.75">
      <c r="A14" s="141"/>
      <c r="B14" s="57" t="s">
        <v>241</v>
      </c>
      <c r="C14" s="39">
        <v>2</v>
      </c>
      <c r="D14" s="27">
        <f t="shared" si="0"/>
        <v>0.3115264797507788</v>
      </c>
    </row>
    <row r="15" spans="1:4" ht="12.75">
      <c r="A15" s="142"/>
      <c r="B15" s="109" t="s">
        <v>101</v>
      </c>
      <c r="C15" s="116">
        <v>599</v>
      </c>
      <c r="D15" s="112">
        <f t="shared" si="0"/>
        <v>93.30218068535827</v>
      </c>
    </row>
    <row r="16" spans="1:4" ht="12.75">
      <c r="A16" s="138" t="s">
        <v>242</v>
      </c>
      <c r="B16" s="57" t="s">
        <v>243</v>
      </c>
      <c r="C16" s="39">
        <v>7</v>
      </c>
      <c r="D16" s="27">
        <f t="shared" si="0"/>
        <v>1.0903426791277258</v>
      </c>
    </row>
    <row r="17" spans="1:4" ht="29.25" customHeight="1">
      <c r="A17" s="141"/>
      <c r="B17" s="57" t="s">
        <v>244</v>
      </c>
      <c r="C17" s="39">
        <v>1</v>
      </c>
      <c r="D17" s="27">
        <f t="shared" si="0"/>
        <v>0.1557632398753894</v>
      </c>
    </row>
    <row r="18" spans="1:4" ht="12.75">
      <c r="A18" s="142"/>
      <c r="B18" s="109" t="s">
        <v>101</v>
      </c>
      <c r="C18" s="116">
        <v>8</v>
      </c>
      <c r="D18" s="112">
        <f t="shared" si="0"/>
        <v>1.2461059190031152</v>
      </c>
    </row>
    <row r="19" spans="1:4" ht="12.75">
      <c r="A19" s="138" t="s">
        <v>245</v>
      </c>
      <c r="B19" s="57" t="s">
        <v>246</v>
      </c>
      <c r="C19" s="39">
        <v>25</v>
      </c>
      <c r="D19" s="27">
        <f t="shared" si="0"/>
        <v>3.894080996884735</v>
      </c>
    </row>
    <row r="20" spans="1:4" ht="12.75">
      <c r="A20" s="141"/>
      <c r="B20" s="57" t="s">
        <v>247</v>
      </c>
      <c r="C20" s="39">
        <v>4</v>
      </c>
      <c r="D20" s="27">
        <f t="shared" si="0"/>
        <v>0.6230529595015576</v>
      </c>
    </row>
    <row r="21" spans="1:4" ht="12.75">
      <c r="A21" s="141"/>
      <c r="B21" s="57" t="s">
        <v>248</v>
      </c>
      <c r="C21" s="39">
        <v>4</v>
      </c>
      <c r="D21" s="27">
        <f t="shared" si="0"/>
        <v>0.6230529595015576</v>
      </c>
    </row>
    <row r="22" spans="1:4" ht="12.75">
      <c r="A22" s="141"/>
      <c r="B22" s="57" t="s">
        <v>249</v>
      </c>
      <c r="C22" s="39">
        <v>2</v>
      </c>
      <c r="D22" s="27">
        <f t="shared" si="0"/>
        <v>0.3115264797507788</v>
      </c>
    </row>
    <row r="23" spans="1:4" ht="12.75">
      <c r="A23" s="142"/>
      <c r="B23" s="109" t="s">
        <v>101</v>
      </c>
      <c r="C23" s="116">
        <v>35</v>
      </c>
      <c r="D23" s="112">
        <f t="shared" si="0"/>
        <v>5.451713395638629</v>
      </c>
    </row>
    <row r="24" spans="1:4" ht="12.75">
      <c r="A24" s="117" t="s">
        <v>23</v>
      </c>
      <c r="B24" s="117"/>
      <c r="C24" s="118">
        <f>SUM(C15,C18,C23)</f>
        <v>642</v>
      </c>
      <c r="D24" s="112">
        <f t="shared" si="0"/>
        <v>100</v>
      </c>
    </row>
  </sheetData>
  <mergeCells count="3">
    <mergeCell ref="A3:A15"/>
    <mergeCell ref="A16:A18"/>
    <mergeCell ref="A19:A2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4"/>
  <sheetViews>
    <sheetView zoomScale="70" zoomScaleNormal="70" workbookViewId="0" topLeftCell="A1">
      <selection activeCell="A28" sqref="A28"/>
    </sheetView>
  </sheetViews>
  <sheetFormatPr defaultColWidth="9.140625" defaultRowHeight="12.75"/>
  <cols>
    <col min="1" max="1" width="58.57421875" style="26" customWidth="1"/>
    <col min="2" max="2" width="9.7109375" style="94" customWidth="1"/>
    <col min="3" max="3" width="9.7109375" style="26" customWidth="1"/>
    <col min="4" max="16384" width="8.8515625" style="26" customWidth="1"/>
  </cols>
  <sheetData>
    <row r="1" ht="12">
      <c r="A1" s="93" t="s">
        <v>265</v>
      </c>
    </row>
    <row r="3" spans="1:3" ht="23.25" customHeight="1">
      <c r="A3" s="64"/>
      <c r="B3" s="64">
        <v>2006</v>
      </c>
      <c r="C3" s="64">
        <v>2007</v>
      </c>
    </row>
    <row r="4" spans="1:3" ht="12">
      <c r="A4" s="93" t="s">
        <v>149</v>
      </c>
      <c r="B4" s="95">
        <v>167</v>
      </c>
      <c r="C4" s="96">
        <v>166</v>
      </c>
    </row>
    <row r="5" spans="1:3" ht="21" customHeight="1">
      <c r="A5" s="93" t="s">
        <v>150</v>
      </c>
      <c r="B5" s="97"/>
      <c r="C5" s="96"/>
    </row>
    <row r="6" spans="1:3" ht="12">
      <c r="A6" s="26" t="s">
        <v>151</v>
      </c>
      <c r="B6" s="95">
        <v>185</v>
      </c>
      <c r="C6" s="96">
        <v>201</v>
      </c>
    </row>
    <row r="7" spans="1:3" ht="12">
      <c r="A7" s="26" t="s">
        <v>152</v>
      </c>
      <c r="B7" s="95">
        <v>3</v>
      </c>
      <c r="C7" s="96">
        <v>10</v>
      </c>
    </row>
    <row r="8" spans="1:3" ht="12">
      <c r="A8" s="26" t="s">
        <v>153</v>
      </c>
      <c r="B8" s="95">
        <v>18</v>
      </c>
      <c r="C8" s="96">
        <v>13</v>
      </c>
    </row>
    <row r="9" spans="1:3" ht="12">
      <c r="A9" s="26" t="s">
        <v>154</v>
      </c>
      <c r="B9" s="95">
        <v>3</v>
      </c>
      <c r="C9" s="96">
        <v>4</v>
      </c>
    </row>
    <row r="10" spans="1:3" ht="21" customHeight="1">
      <c r="A10" s="93" t="s">
        <v>155</v>
      </c>
      <c r="B10" s="97"/>
      <c r="C10" s="96"/>
    </row>
    <row r="11" spans="1:3" ht="12">
      <c r="A11" s="26" t="s">
        <v>151</v>
      </c>
      <c r="B11" s="95">
        <v>211</v>
      </c>
      <c r="C11" s="96">
        <v>291</v>
      </c>
    </row>
    <row r="12" spans="1:3" ht="12">
      <c r="A12" s="26" t="s">
        <v>153</v>
      </c>
      <c r="B12" s="95">
        <v>33</v>
      </c>
      <c r="C12" s="96">
        <v>28</v>
      </c>
    </row>
    <row r="13" spans="1:3" ht="12">
      <c r="A13" s="26" t="s">
        <v>156</v>
      </c>
      <c r="B13" s="95">
        <v>4</v>
      </c>
      <c r="C13" s="96">
        <v>7</v>
      </c>
    </row>
    <row r="14" spans="1:3" ht="12">
      <c r="A14" s="26" t="s">
        <v>154</v>
      </c>
      <c r="B14" s="95">
        <v>0</v>
      </c>
      <c r="C14" s="96">
        <v>1</v>
      </c>
    </row>
    <row r="15" spans="1:3" ht="12" hidden="1">
      <c r="A15" s="26" t="s">
        <v>157</v>
      </c>
      <c r="B15" s="95" t="s">
        <v>158</v>
      </c>
      <c r="C15" s="96">
        <v>15</v>
      </c>
    </row>
    <row r="16" spans="1:3" ht="21" customHeight="1">
      <c r="A16" s="93" t="s">
        <v>159</v>
      </c>
      <c r="B16" s="97"/>
      <c r="C16" s="96"/>
    </row>
    <row r="17" spans="1:3" ht="12">
      <c r="A17" s="26" t="s">
        <v>160</v>
      </c>
      <c r="B17" s="95">
        <v>380</v>
      </c>
      <c r="C17" s="96">
        <v>459</v>
      </c>
    </row>
    <row r="18" spans="1:3" ht="12">
      <c r="A18" s="26" t="s">
        <v>161</v>
      </c>
      <c r="B18" s="95">
        <v>357</v>
      </c>
      <c r="C18" s="96">
        <v>470</v>
      </c>
    </row>
    <row r="19" spans="1:3" ht="12">
      <c r="A19" s="26" t="s">
        <v>162</v>
      </c>
      <c r="B19" s="95">
        <v>49</v>
      </c>
      <c r="C19" s="96">
        <v>46</v>
      </c>
    </row>
    <row r="20" spans="1:3" s="98" customFormat="1" ht="21" customHeight="1">
      <c r="A20" s="98" t="s">
        <v>163</v>
      </c>
      <c r="B20" s="97"/>
      <c r="C20" s="99"/>
    </row>
    <row r="21" spans="1:3" ht="12">
      <c r="A21" s="100" t="s">
        <v>164</v>
      </c>
      <c r="B21" s="95">
        <v>481</v>
      </c>
      <c r="C21" s="96">
        <v>562</v>
      </c>
    </row>
    <row r="22" spans="1:3" ht="12">
      <c r="A22" s="100" t="s">
        <v>165</v>
      </c>
      <c r="B22" s="95">
        <v>70</v>
      </c>
      <c r="C22" s="96">
        <v>94</v>
      </c>
    </row>
    <row r="23" spans="1:3" ht="12">
      <c r="A23" s="100" t="s">
        <v>166</v>
      </c>
      <c r="B23" s="95">
        <v>216</v>
      </c>
      <c r="C23" s="96">
        <v>205</v>
      </c>
    </row>
    <row r="24" spans="1:3" ht="12">
      <c r="A24" s="101"/>
      <c r="B24" s="102"/>
      <c r="C24" s="103"/>
    </row>
    <row r="25" spans="1:3" ht="12">
      <c r="A25" s="104"/>
      <c r="B25" s="91"/>
      <c r="C25" s="92"/>
    </row>
    <row r="26" spans="1:3" ht="12">
      <c r="A26" s="104"/>
      <c r="B26" s="91"/>
      <c r="C26" s="92"/>
    </row>
    <row r="27" ht="12">
      <c r="A27" s="93" t="s">
        <v>266</v>
      </c>
    </row>
    <row r="29" spans="1:3" ht="23.25" customHeight="1">
      <c r="A29" s="64"/>
      <c r="B29" s="64">
        <v>2006</v>
      </c>
      <c r="C29" s="64">
        <v>2007</v>
      </c>
    </row>
    <row r="30" spans="1:3" ht="21" customHeight="1">
      <c r="A30" s="93" t="s">
        <v>167</v>
      </c>
      <c r="B30" s="97"/>
      <c r="C30" s="96"/>
    </row>
    <row r="31" spans="1:3" ht="12">
      <c r="A31" s="26" t="s">
        <v>166</v>
      </c>
      <c r="B31" s="95">
        <v>86869</v>
      </c>
      <c r="C31" s="96">
        <v>85229</v>
      </c>
    </row>
    <row r="32" spans="1:3" ht="12">
      <c r="A32" s="94" t="s">
        <v>168</v>
      </c>
      <c r="B32" s="95"/>
      <c r="C32" s="96"/>
    </row>
    <row r="33" spans="1:3" ht="12">
      <c r="A33" s="94" t="s">
        <v>169</v>
      </c>
      <c r="B33" s="95">
        <v>67771</v>
      </c>
      <c r="C33" s="96">
        <v>63071</v>
      </c>
    </row>
    <row r="34" spans="1:3" ht="12">
      <c r="A34" s="94" t="s">
        <v>170</v>
      </c>
      <c r="B34" s="95">
        <v>1052</v>
      </c>
      <c r="C34" s="96">
        <v>895</v>
      </c>
    </row>
    <row r="35" spans="1:3" ht="12">
      <c r="A35" s="94" t="s">
        <v>171</v>
      </c>
      <c r="B35" s="95">
        <v>1942</v>
      </c>
      <c r="C35" s="96">
        <v>2027</v>
      </c>
    </row>
    <row r="36" spans="1:3" ht="12">
      <c r="A36" s="94" t="s">
        <v>172</v>
      </c>
      <c r="B36" s="95">
        <v>250</v>
      </c>
      <c r="C36" s="96">
        <v>230</v>
      </c>
    </row>
    <row r="37" spans="1:3" ht="12">
      <c r="A37" s="94" t="s">
        <v>173</v>
      </c>
      <c r="B37" s="95">
        <v>321</v>
      </c>
      <c r="C37" s="96">
        <v>313</v>
      </c>
    </row>
    <row r="38" spans="1:3" ht="12">
      <c r="A38" s="94" t="s">
        <v>174</v>
      </c>
      <c r="B38" s="95">
        <v>2720</v>
      </c>
      <c r="C38" s="96">
        <v>2473</v>
      </c>
    </row>
    <row r="39" spans="1:3" ht="12">
      <c r="A39" s="94" t="s">
        <v>175</v>
      </c>
      <c r="B39" s="95">
        <v>1604</v>
      </c>
      <c r="C39" s="96">
        <v>1519</v>
      </c>
    </row>
    <row r="40" spans="1:3" ht="12">
      <c r="A40" s="94" t="s">
        <v>176</v>
      </c>
      <c r="B40" s="95">
        <v>7</v>
      </c>
      <c r="C40" s="96">
        <v>23</v>
      </c>
    </row>
    <row r="41" spans="1:3" ht="12">
      <c r="A41" s="26" t="s">
        <v>177</v>
      </c>
      <c r="B41" s="95">
        <v>2300</v>
      </c>
      <c r="C41" s="96">
        <v>2626</v>
      </c>
    </row>
    <row r="42" spans="1:3" ht="12">
      <c r="A42" s="100" t="s">
        <v>178</v>
      </c>
      <c r="B42" s="95">
        <v>106</v>
      </c>
      <c r="C42" s="96">
        <v>73</v>
      </c>
    </row>
    <row r="43" spans="1:3" ht="12">
      <c r="A43" s="100" t="s">
        <v>179</v>
      </c>
      <c r="B43" s="95">
        <v>60</v>
      </c>
      <c r="C43" s="96">
        <v>100</v>
      </c>
    </row>
    <row r="44" spans="1:3" ht="12">
      <c r="A44" s="100" t="s">
        <v>180</v>
      </c>
      <c r="B44" s="95"/>
      <c r="C44" s="96"/>
    </row>
    <row r="45" spans="1:3" ht="12">
      <c r="A45" s="94" t="s">
        <v>181</v>
      </c>
      <c r="B45" s="95">
        <v>708</v>
      </c>
      <c r="C45" s="96">
        <v>819</v>
      </c>
    </row>
    <row r="46" spans="1:3" ht="12">
      <c r="A46" s="94" t="s">
        <v>182</v>
      </c>
      <c r="B46" s="95">
        <v>204</v>
      </c>
      <c r="C46" s="96">
        <v>178</v>
      </c>
    </row>
    <row r="47" spans="1:3" ht="12">
      <c r="A47" s="100" t="s">
        <v>183</v>
      </c>
      <c r="B47" s="95"/>
      <c r="C47" s="96"/>
    </row>
    <row r="48" spans="1:3" ht="12">
      <c r="A48" s="94" t="s">
        <v>168</v>
      </c>
      <c r="B48" s="95"/>
      <c r="C48" s="96"/>
    </row>
    <row r="49" spans="1:3" ht="12">
      <c r="A49" s="94" t="s">
        <v>184</v>
      </c>
      <c r="B49" s="95">
        <v>4</v>
      </c>
      <c r="C49" s="96">
        <v>3</v>
      </c>
    </row>
    <row r="50" spans="1:3" ht="12">
      <c r="A50" s="94" t="s">
        <v>185</v>
      </c>
      <c r="B50" s="95">
        <v>43</v>
      </c>
      <c r="C50" s="96">
        <v>60</v>
      </c>
    </row>
    <row r="51" spans="1:3" ht="12">
      <c r="A51" s="104" t="s">
        <v>186</v>
      </c>
      <c r="B51" s="91">
        <v>7</v>
      </c>
      <c r="C51" s="92">
        <v>14</v>
      </c>
    </row>
    <row r="52" spans="1:3" ht="21" customHeight="1">
      <c r="A52" s="93" t="s">
        <v>187</v>
      </c>
      <c r="B52" s="97"/>
      <c r="C52" s="96"/>
    </row>
    <row r="53" spans="1:3" ht="12">
      <c r="A53" s="26" t="s">
        <v>188</v>
      </c>
      <c r="B53" s="95">
        <v>1022</v>
      </c>
      <c r="C53" s="96">
        <v>982</v>
      </c>
    </row>
    <row r="54" spans="1:3" ht="12">
      <c r="A54" s="94" t="s">
        <v>189</v>
      </c>
      <c r="B54" s="95">
        <v>488</v>
      </c>
      <c r="C54" s="96">
        <v>434</v>
      </c>
    </row>
    <row r="55" spans="1:3" ht="12">
      <c r="A55" s="94" t="s">
        <v>190</v>
      </c>
      <c r="B55" s="95">
        <v>520</v>
      </c>
      <c r="C55" s="96">
        <v>529</v>
      </c>
    </row>
    <row r="56" spans="1:3" ht="12">
      <c r="A56" s="94" t="s">
        <v>191</v>
      </c>
      <c r="B56" s="95">
        <v>8</v>
      </c>
      <c r="C56" s="96">
        <v>15</v>
      </c>
    </row>
    <row r="57" spans="1:3" ht="12">
      <c r="A57" s="94" t="s">
        <v>192</v>
      </c>
      <c r="B57" s="95">
        <v>6</v>
      </c>
      <c r="C57" s="96">
        <v>4</v>
      </c>
    </row>
    <row r="58" spans="1:3" ht="12">
      <c r="A58" s="26" t="s">
        <v>193</v>
      </c>
      <c r="B58" s="95">
        <v>1906</v>
      </c>
      <c r="C58" s="96">
        <v>1824</v>
      </c>
    </row>
    <row r="59" spans="1:3" ht="12">
      <c r="A59" s="26" t="s">
        <v>194</v>
      </c>
      <c r="B59" s="95">
        <v>2667</v>
      </c>
      <c r="C59" s="96">
        <v>2469</v>
      </c>
    </row>
    <row r="60" spans="1:3" ht="21" customHeight="1">
      <c r="A60" s="93" t="s">
        <v>195</v>
      </c>
      <c r="B60" s="97"/>
      <c r="C60" s="96"/>
    </row>
    <row r="61" spans="1:3" ht="12">
      <c r="A61" s="26" t="s">
        <v>196</v>
      </c>
      <c r="B61" s="95">
        <v>16999</v>
      </c>
      <c r="C61" s="96">
        <v>15038</v>
      </c>
    </row>
    <row r="62" spans="1:3" ht="12">
      <c r="A62" s="26" t="s">
        <v>197</v>
      </c>
      <c r="B62" s="95">
        <v>4102</v>
      </c>
      <c r="C62" s="96">
        <v>4518</v>
      </c>
    </row>
    <row r="63" spans="1:3" ht="12">
      <c r="A63" s="26" t="s">
        <v>198</v>
      </c>
      <c r="B63" s="95">
        <v>2475</v>
      </c>
      <c r="C63" s="96">
        <v>2225</v>
      </c>
    </row>
    <row r="64" spans="1:3" ht="12">
      <c r="A64" s="26" t="s">
        <v>199</v>
      </c>
      <c r="B64" s="95">
        <v>3021</v>
      </c>
      <c r="C64" s="96">
        <v>3421</v>
      </c>
    </row>
    <row r="65" spans="1:3" ht="12">
      <c r="A65" s="26" t="s">
        <v>200</v>
      </c>
      <c r="B65" s="95">
        <v>78</v>
      </c>
      <c r="C65" s="96">
        <v>27</v>
      </c>
    </row>
    <row r="66" spans="1:3" ht="12">
      <c r="A66" s="26" t="s">
        <v>201</v>
      </c>
      <c r="B66" s="95"/>
      <c r="C66" s="96"/>
    </row>
    <row r="67" spans="1:3" ht="12">
      <c r="A67" s="94" t="s">
        <v>202</v>
      </c>
      <c r="B67" s="95">
        <v>209</v>
      </c>
      <c r="C67" s="96">
        <v>202</v>
      </c>
    </row>
    <row r="68" spans="1:3" ht="12">
      <c r="A68" s="94" t="s">
        <v>203</v>
      </c>
      <c r="B68" s="95">
        <v>1105</v>
      </c>
      <c r="C68" s="96">
        <v>975</v>
      </c>
    </row>
    <row r="69" spans="1:3" ht="12">
      <c r="A69" s="94" t="s">
        <v>204</v>
      </c>
      <c r="B69" s="95">
        <v>127</v>
      </c>
      <c r="C69" s="96">
        <v>140</v>
      </c>
    </row>
    <row r="70" spans="1:3" ht="12">
      <c r="A70" s="26" t="s">
        <v>205</v>
      </c>
      <c r="B70" s="95">
        <v>1035</v>
      </c>
      <c r="C70" s="96">
        <v>1037</v>
      </c>
    </row>
    <row r="71" spans="1:3" ht="21" customHeight="1">
      <c r="A71" s="98" t="s">
        <v>206</v>
      </c>
      <c r="B71" s="97"/>
      <c r="C71" s="96"/>
    </row>
    <row r="72" spans="1:3" ht="12">
      <c r="A72" s="100" t="s">
        <v>207</v>
      </c>
      <c r="B72" s="95">
        <v>3290</v>
      </c>
      <c r="C72" s="96">
        <v>3598</v>
      </c>
    </row>
    <row r="73" spans="1:3" ht="21" customHeight="1">
      <c r="A73" s="93" t="s">
        <v>208</v>
      </c>
      <c r="B73" s="97"/>
      <c r="C73" s="96"/>
    </row>
    <row r="74" spans="1:3" ht="12">
      <c r="A74" s="26" t="s">
        <v>209</v>
      </c>
      <c r="B74" s="95">
        <v>20812</v>
      </c>
      <c r="C74" s="96">
        <v>20994</v>
      </c>
    </row>
    <row r="75" spans="1:3" ht="21" customHeight="1">
      <c r="A75" s="93" t="s">
        <v>210</v>
      </c>
      <c r="B75" s="97"/>
      <c r="C75" s="96"/>
    </row>
    <row r="76" spans="1:3" ht="12">
      <c r="A76" s="26" t="s">
        <v>211</v>
      </c>
      <c r="B76" s="95">
        <v>114</v>
      </c>
      <c r="C76" s="96">
        <v>199</v>
      </c>
    </row>
    <row r="77" spans="1:3" ht="12">
      <c r="A77" s="26" t="s">
        <v>212</v>
      </c>
      <c r="B77" s="95">
        <v>2220</v>
      </c>
      <c r="C77" s="96">
        <v>2196</v>
      </c>
    </row>
    <row r="78" spans="1:3" ht="21" customHeight="1">
      <c r="A78" s="93" t="s">
        <v>213</v>
      </c>
      <c r="B78" s="97"/>
      <c r="C78" s="96"/>
    </row>
    <row r="79" spans="1:3" ht="12">
      <c r="A79" s="26" t="s">
        <v>214</v>
      </c>
      <c r="B79" s="95">
        <v>2841</v>
      </c>
      <c r="C79" s="96">
        <v>2840</v>
      </c>
    </row>
    <row r="80" spans="1:3" ht="21" customHeight="1">
      <c r="A80" s="93" t="s">
        <v>215</v>
      </c>
      <c r="B80" s="95"/>
      <c r="C80" s="96"/>
    </row>
    <row r="81" spans="1:3" ht="12">
      <c r="A81" s="26" t="s">
        <v>216</v>
      </c>
      <c r="B81" s="95">
        <v>3702</v>
      </c>
      <c r="C81" s="96">
        <v>3798</v>
      </c>
    </row>
    <row r="82" spans="1:3" ht="12">
      <c r="A82" s="26" t="s">
        <v>217</v>
      </c>
      <c r="B82" s="95">
        <v>3085</v>
      </c>
      <c r="C82" s="96">
        <v>3171</v>
      </c>
    </row>
    <row r="83" spans="1:3" ht="12">
      <c r="A83" s="2"/>
      <c r="B83" s="101"/>
      <c r="C83" s="2"/>
    </row>
    <row r="84" ht="12">
      <c r="A84" s="26" t="s">
        <v>218</v>
      </c>
    </row>
  </sheetData>
  <printOptions/>
  <pageMargins left="0.75" right="0.75" top="0.55" bottom="3.7" header="0.5" footer="0.5"/>
  <pageSetup fitToHeight="2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G16" sqref="A2:G16"/>
    </sheetView>
  </sheetViews>
  <sheetFormatPr defaultColWidth="9.140625" defaultRowHeight="12.75"/>
  <cols>
    <col min="1" max="1" width="27.140625" style="15" customWidth="1"/>
    <col min="2" max="16384" width="9.140625" style="15" customWidth="1"/>
  </cols>
  <sheetData>
    <row r="1" spans="1:7" ht="12">
      <c r="A1" s="30" t="s">
        <v>221</v>
      </c>
      <c r="B1" s="14"/>
      <c r="C1" s="14"/>
      <c r="D1" s="14"/>
      <c r="E1" s="14"/>
      <c r="F1" s="14"/>
      <c r="G1" s="14"/>
    </row>
    <row r="2" spans="1:7" s="58" customFormat="1" ht="12">
      <c r="A2" s="71"/>
      <c r="B2" s="70" t="s">
        <v>24</v>
      </c>
      <c r="C2" s="70"/>
      <c r="D2" s="70" t="s">
        <v>2</v>
      </c>
      <c r="E2" s="70"/>
      <c r="F2" s="70" t="s">
        <v>3</v>
      </c>
      <c r="G2" s="70"/>
    </row>
    <row r="3" spans="1:7" ht="12">
      <c r="A3" s="63" t="s">
        <v>141</v>
      </c>
      <c r="B3" s="32" t="s">
        <v>38</v>
      </c>
      <c r="C3" s="32" t="s">
        <v>39</v>
      </c>
      <c r="D3" s="32" t="s">
        <v>38</v>
      </c>
      <c r="E3" s="32" t="s">
        <v>39</v>
      </c>
      <c r="F3" s="32" t="s">
        <v>38</v>
      </c>
      <c r="G3" s="32" t="s">
        <v>39</v>
      </c>
    </row>
    <row r="4" spans="1:7" ht="12">
      <c r="A4" s="33" t="s">
        <v>40</v>
      </c>
      <c r="B4" s="34">
        <v>57</v>
      </c>
      <c r="C4" s="35">
        <v>7.818930041152264</v>
      </c>
      <c r="D4" s="34">
        <v>1</v>
      </c>
      <c r="E4" s="35">
        <v>14.285714285714285</v>
      </c>
      <c r="F4" s="34">
        <v>73</v>
      </c>
      <c r="G4" s="35">
        <v>8.120133481646272</v>
      </c>
    </row>
    <row r="5" spans="1:7" ht="12">
      <c r="A5" s="33" t="s">
        <v>41</v>
      </c>
      <c r="B5" s="34">
        <v>42</v>
      </c>
      <c r="C5" s="35">
        <v>5.761316872427984</v>
      </c>
      <c r="D5" s="34" t="s">
        <v>158</v>
      </c>
      <c r="E5" s="35" t="s">
        <v>158</v>
      </c>
      <c r="F5" s="34">
        <v>50</v>
      </c>
      <c r="G5" s="35">
        <v>5.561735261401557</v>
      </c>
    </row>
    <row r="6" spans="1:7" ht="12">
      <c r="A6" s="33" t="s">
        <v>42</v>
      </c>
      <c r="B6" s="34">
        <v>53</v>
      </c>
      <c r="C6" s="35">
        <v>7.270233196159122</v>
      </c>
      <c r="D6" s="34">
        <v>4</v>
      </c>
      <c r="E6" s="35">
        <v>57.14285714285714</v>
      </c>
      <c r="F6" s="34">
        <v>62</v>
      </c>
      <c r="G6" s="35">
        <v>6.896551724137931</v>
      </c>
    </row>
    <row r="7" spans="1:7" ht="12">
      <c r="A7" s="33" t="s">
        <v>43</v>
      </c>
      <c r="B7" s="34">
        <v>50</v>
      </c>
      <c r="C7" s="35">
        <v>6.858710562414267</v>
      </c>
      <c r="D7" s="34" t="s">
        <v>158</v>
      </c>
      <c r="E7" s="35" t="s">
        <v>158</v>
      </c>
      <c r="F7" s="34">
        <v>61</v>
      </c>
      <c r="G7" s="35">
        <v>6.7853170189099</v>
      </c>
    </row>
    <row r="8" spans="1:7" ht="12">
      <c r="A8" s="33" t="s">
        <v>44</v>
      </c>
      <c r="B8" s="34">
        <v>71</v>
      </c>
      <c r="C8" s="35">
        <v>9.739368998628258</v>
      </c>
      <c r="D8" s="34" t="s">
        <v>158</v>
      </c>
      <c r="E8" s="35" t="s">
        <v>158</v>
      </c>
      <c r="F8" s="34">
        <v>89</v>
      </c>
      <c r="G8" s="35">
        <v>9.899888765294772</v>
      </c>
    </row>
    <row r="9" spans="1:7" ht="12">
      <c r="A9" s="33" t="s">
        <v>45</v>
      </c>
      <c r="B9" s="34">
        <v>63</v>
      </c>
      <c r="C9" s="35">
        <v>8.641975308641975</v>
      </c>
      <c r="D9" s="34">
        <v>1</v>
      </c>
      <c r="E9" s="35">
        <v>14.285714285714285</v>
      </c>
      <c r="F9" s="34">
        <v>72</v>
      </c>
      <c r="G9" s="35">
        <v>8.008898776418242</v>
      </c>
    </row>
    <row r="10" spans="1:7" ht="12">
      <c r="A10" s="33" t="s">
        <v>46</v>
      </c>
      <c r="B10" s="34">
        <v>72</v>
      </c>
      <c r="C10" s="35">
        <v>9.876543209876543</v>
      </c>
      <c r="D10" s="34">
        <v>1</v>
      </c>
      <c r="E10" s="35">
        <v>14.285714285714285</v>
      </c>
      <c r="F10" s="34">
        <v>82</v>
      </c>
      <c r="G10" s="35">
        <v>9.121245828698555</v>
      </c>
    </row>
    <row r="11" spans="1:7" ht="12">
      <c r="A11" s="33" t="s">
        <v>47</v>
      </c>
      <c r="B11" s="34">
        <v>52</v>
      </c>
      <c r="C11" s="35">
        <v>7.133058984910837</v>
      </c>
      <c r="D11" s="34" t="s">
        <v>158</v>
      </c>
      <c r="E11" s="35" t="s">
        <v>158</v>
      </c>
      <c r="F11" s="34">
        <v>68</v>
      </c>
      <c r="G11" s="35">
        <v>7.563959955506118</v>
      </c>
    </row>
    <row r="12" spans="1:7" ht="12">
      <c r="A12" s="33" t="s">
        <v>48</v>
      </c>
      <c r="B12" s="34">
        <v>66</v>
      </c>
      <c r="C12" s="35">
        <v>9.053497942386832</v>
      </c>
      <c r="D12" s="34" t="s">
        <v>158</v>
      </c>
      <c r="E12" s="35" t="s">
        <v>158</v>
      </c>
      <c r="F12" s="34">
        <v>82</v>
      </c>
      <c r="G12" s="35">
        <v>9.121245828698555</v>
      </c>
    </row>
    <row r="13" spans="1:7" ht="12">
      <c r="A13" s="33" t="s">
        <v>49</v>
      </c>
      <c r="B13" s="34">
        <v>91</v>
      </c>
      <c r="C13" s="35">
        <v>12.482853223593965</v>
      </c>
      <c r="D13" s="34" t="s">
        <v>158</v>
      </c>
      <c r="E13" s="35" t="s">
        <v>158</v>
      </c>
      <c r="F13" s="34">
        <v>113</v>
      </c>
      <c r="G13" s="35">
        <v>12.569521690767518</v>
      </c>
    </row>
    <row r="14" spans="1:7" ht="12">
      <c r="A14" s="33" t="s">
        <v>50</v>
      </c>
      <c r="B14" s="34">
        <v>52</v>
      </c>
      <c r="C14" s="35">
        <v>7.133058984910837</v>
      </c>
      <c r="D14" s="34" t="s">
        <v>158</v>
      </c>
      <c r="E14" s="35" t="s">
        <v>158</v>
      </c>
      <c r="F14" s="34">
        <v>67</v>
      </c>
      <c r="G14" s="35">
        <v>7.452725250278086</v>
      </c>
    </row>
    <row r="15" spans="1:7" ht="12">
      <c r="A15" s="33" t="s">
        <v>51</v>
      </c>
      <c r="B15" s="34">
        <v>60</v>
      </c>
      <c r="C15" s="35">
        <v>8.23045267489712</v>
      </c>
      <c r="D15" s="34" t="s">
        <v>158</v>
      </c>
      <c r="E15" s="35" t="s">
        <v>158</v>
      </c>
      <c r="F15" s="34">
        <v>80</v>
      </c>
      <c r="G15" s="35">
        <v>8.898776418242491</v>
      </c>
    </row>
    <row r="16" spans="1:7" ht="12">
      <c r="A16" s="36" t="s">
        <v>23</v>
      </c>
      <c r="B16" s="37">
        <v>729</v>
      </c>
      <c r="C16" s="38">
        <v>100</v>
      </c>
      <c r="D16" s="37">
        <v>7</v>
      </c>
      <c r="E16" s="38">
        <v>100</v>
      </c>
      <c r="F16" s="37">
        <v>899</v>
      </c>
      <c r="G16" s="38">
        <v>100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K7" sqref="A2:K7"/>
    </sheetView>
  </sheetViews>
  <sheetFormatPr defaultColWidth="9.140625" defaultRowHeight="12.75"/>
  <cols>
    <col min="1" max="1" width="22.7109375" style="15" customWidth="1"/>
    <col min="2" max="4" width="9.421875" style="15" customWidth="1"/>
    <col min="5" max="5" width="2.28125" style="15" customWidth="1"/>
    <col min="6" max="11" width="9.421875" style="15" customWidth="1"/>
    <col min="12" max="16384" width="9.140625" style="15" customWidth="1"/>
  </cols>
  <sheetData>
    <row r="1" spans="1:11" ht="18" customHeight="1">
      <c r="A1" s="13" t="s">
        <v>147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58" customFormat="1" ht="12">
      <c r="A2" s="60"/>
      <c r="B2" s="61" t="s">
        <v>20</v>
      </c>
      <c r="C2" s="61"/>
      <c r="D2" s="61"/>
      <c r="E2" s="62"/>
      <c r="F2" s="61"/>
      <c r="G2" s="61"/>
      <c r="H2" s="61"/>
      <c r="I2" s="123" t="s">
        <v>23</v>
      </c>
      <c r="J2" s="123"/>
      <c r="K2" s="123"/>
    </row>
    <row r="3" spans="1:11" s="58" customFormat="1" ht="12">
      <c r="A3" s="16"/>
      <c r="B3" s="61" t="s">
        <v>21</v>
      </c>
      <c r="C3" s="61"/>
      <c r="D3" s="61"/>
      <c r="E3" s="62"/>
      <c r="F3" s="61" t="s">
        <v>22</v>
      </c>
      <c r="G3" s="61"/>
      <c r="H3" s="61"/>
      <c r="I3" s="124"/>
      <c r="J3" s="124"/>
      <c r="K3" s="124"/>
    </row>
    <row r="4" spans="1:11" ht="24.75">
      <c r="A4" s="20"/>
      <c r="B4" s="21" t="s">
        <v>24</v>
      </c>
      <c r="C4" s="21" t="s">
        <v>2</v>
      </c>
      <c r="D4" s="21" t="s">
        <v>3</v>
      </c>
      <c r="E4" s="21"/>
      <c r="F4" s="21" t="s">
        <v>24</v>
      </c>
      <c r="G4" s="21" t="s">
        <v>2</v>
      </c>
      <c r="H4" s="21" t="s">
        <v>3</v>
      </c>
      <c r="I4" s="21" t="s">
        <v>24</v>
      </c>
      <c r="J4" s="21" t="s">
        <v>2</v>
      </c>
      <c r="K4" s="21" t="s">
        <v>3</v>
      </c>
    </row>
    <row r="5" spans="1:11" ht="21" customHeight="1">
      <c r="A5" s="22" t="s">
        <v>25</v>
      </c>
      <c r="B5" s="23">
        <v>25</v>
      </c>
      <c r="C5" s="23" t="s">
        <v>158</v>
      </c>
      <c r="D5" s="23">
        <v>31</v>
      </c>
      <c r="E5" s="23"/>
      <c r="F5" s="23">
        <v>539</v>
      </c>
      <c r="G5" s="23">
        <v>4</v>
      </c>
      <c r="H5" s="23">
        <v>640</v>
      </c>
      <c r="I5" s="23">
        <v>564</v>
      </c>
      <c r="J5" s="23">
        <v>4</v>
      </c>
      <c r="K5" s="23">
        <v>671</v>
      </c>
    </row>
    <row r="6" spans="1:11" ht="21" customHeight="1">
      <c r="A6" s="22" t="s">
        <v>26</v>
      </c>
      <c r="B6" s="23">
        <v>30</v>
      </c>
      <c r="C6" s="23">
        <v>3</v>
      </c>
      <c r="D6" s="23">
        <v>46</v>
      </c>
      <c r="E6" s="23"/>
      <c r="F6" s="23">
        <v>135</v>
      </c>
      <c r="G6" s="23" t="s">
        <v>158</v>
      </c>
      <c r="H6" s="23">
        <v>182</v>
      </c>
      <c r="I6" s="23">
        <v>165</v>
      </c>
      <c r="J6" s="23">
        <v>3</v>
      </c>
      <c r="K6" s="23">
        <v>228</v>
      </c>
    </row>
    <row r="7" spans="1:11" ht="21" customHeight="1">
      <c r="A7" s="24" t="s">
        <v>23</v>
      </c>
      <c r="B7" s="25">
        <v>55</v>
      </c>
      <c r="C7" s="25">
        <v>3</v>
      </c>
      <c r="D7" s="25">
        <v>77</v>
      </c>
      <c r="E7" s="25"/>
      <c r="F7" s="25">
        <v>674</v>
      </c>
      <c r="G7" s="25">
        <v>4</v>
      </c>
      <c r="H7" s="25">
        <v>822</v>
      </c>
      <c r="I7" s="25">
        <v>729</v>
      </c>
      <c r="J7" s="25">
        <v>7</v>
      </c>
      <c r="K7" s="25">
        <v>899</v>
      </c>
    </row>
    <row r="9" ht="12">
      <c r="A9" s="26" t="s">
        <v>27</v>
      </c>
    </row>
    <row r="10" ht="12">
      <c r="A10" s="15" t="s">
        <v>28</v>
      </c>
    </row>
    <row r="11" ht="12">
      <c r="A11" s="15" t="s">
        <v>29</v>
      </c>
    </row>
    <row r="12" ht="12">
      <c r="A12" s="15" t="s">
        <v>30</v>
      </c>
    </row>
    <row r="13" ht="12">
      <c r="A13" s="15" t="s">
        <v>31</v>
      </c>
    </row>
  </sheetData>
  <mergeCells count="1">
    <mergeCell ref="I2:K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K7" sqref="A2:K7"/>
    </sheetView>
  </sheetViews>
  <sheetFormatPr defaultColWidth="9.140625" defaultRowHeight="12.75"/>
  <cols>
    <col min="1" max="1" width="21.57421875" style="15" customWidth="1"/>
    <col min="2" max="4" width="9.421875" style="15" customWidth="1"/>
    <col min="5" max="5" width="2.28125" style="15" customWidth="1"/>
    <col min="6" max="11" width="9.421875" style="15" customWidth="1"/>
    <col min="12" max="16384" width="9.140625" style="15" customWidth="1"/>
  </cols>
  <sheetData>
    <row r="1" spans="1:11" ht="18" customHeight="1">
      <c r="A1" s="13" t="s">
        <v>222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58" customFormat="1" ht="12">
      <c r="A2" s="60"/>
      <c r="B2" s="61" t="s">
        <v>20</v>
      </c>
      <c r="C2" s="61"/>
      <c r="D2" s="61"/>
      <c r="E2" s="61"/>
      <c r="F2" s="61"/>
      <c r="G2" s="61"/>
      <c r="H2" s="61"/>
      <c r="I2" s="123" t="s">
        <v>23</v>
      </c>
      <c r="J2" s="123"/>
      <c r="K2" s="123"/>
    </row>
    <row r="3" spans="1:11" ht="12">
      <c r="A3" s="18"/>
      <c r="B3" s="61" t="s">
        <v>21</v>
      </c>
      <c r="C3" s="19"/>
      <c r="D3" s="19"/>
      <c r="E3" s="47"/>
      <c r="F3" s="61" t="s">
        <v>22</v>
      </c>
      <c r="G3" s="19"/>
      <c r="H3" s="19"/>
      <c r="I3" s="124"/>
      <c r="J3" s="124"/>
      <c r="K3" s="124"/>
    </row>
    <row r="4" spans="1:11" ht="37.5">
      <c r="A4" s="20"/>
      <c r="B4" s="72" t="s">
        <v>32</v>
      </c>
      <c r="C4" s="72" t="s">
        <v>33</v>
      </c>
      <c r="D4" s="72" t="s">
        <v>34</v>
      </c>
      <c r="E4" s="21"/>
      <c r="F4" s="72" t="s">
        <v>32</v>
      </c>
      <c r="G4" s="72" t="s">
        <v>33</v>
      </c>
      <c r="H4" s="72" t="s">
        <v>34</v>
      </c>
      <c r="I4" s="72" t="s">
        <v>32</v>
      </c>
      <c r="J4" s="72" t="s">
        <v>33</v>
      </c>
      <c r="K4" s="72" t="s">
        <v>34</v>
      </c>
    </row>
    <row r="5" spans="1:11" ht="21" customHeight="1">
      <c r="A5" s="22" t="s">
        <v>25</v>
      </c>
      <c r="B5" s="35" t="s">
        <v>158</v>
      </c>
      <c r="C5" s="27">
        <v>124</v>
      </c>
      <c r="D5" s="35" t="s">
        <v>158</v>
      </c>
      <c r="E5" s="27"/>
      <c r="F5" s="27">
        <v>0.7421150278293136</v>
      </c>
      <c r="G5" s="27">
        <v>118.73840445269018</v>
      </c>
      <c r="H5" s="27">
        <v>0.6211180124223602</v>
      </c>
      <c r="I5" s="27">
        <v>0.7092198581560284</v>
      </c>
      <c r="J5" s="27">
        <v>118.97163120567376</v>
      </c>
      <c r="K5" s="27">
        <v>0.5925925925925926</v>
      </c>
    </row>
    <row r="6" spans="1:11" ht="21" customHeight="1">
      <c r="A6" s="22" t="s">
        <v>26</v>
      </c>
      <c r="B6" s="28">
        <v>10</v>
      </c>
      <c r="C6" s="28">
        <v>153.33333333333334</v>
      </c>
      <c r="D6" s="28">
        <v>6.122448979591836</v>
      </c>
      <c r="E6" s="28"/>
      <c r="F6" s="35" t="s">
        <v>158</v>
      </c>
      <c r="G6" s="28">
        <v>134.8148148148148</v>
      </c>
      <c r="H6" s="35" t="s">
        <v>158</v>
      </c>
      <c r="I6" s="28">
        <v>1.8181818181818181</v>
      </c>
      <c r="J6" s="28">
        <v>138.1818181818182</v>
      </c>
      <c r="K6" s="28">
        <v>1.2987012987012987</v>
      </c>
    </row>
    <row r="7" spans="1:11" ht="21" customHeight="1">
      <c r="A7" s="24" t="s">
        <v>23</v>
      </c>
      <c r="B7" s="29">
        <v>5.454545454545454</v>
      </c>
      <c r="C7" s="29">
        <v>140</v>
      </c>
      <c r="D7" s="29">
        <v>3.75</v>
      </c>
      <c r="E7" s="29"/>
      <c r="F7" s="29">
        <v>0.5934718100890208</v>
      </c>
      <c r="G7" s="29">
        <v>121.95845697329378</v>
      </c>
      <c r="H7" s="29">
        <v>0.48426150121065376</v>
      </c>
      <c r="I7" s="29">
        <v>0.9602194787379973</v>
      </c>
      <c r="J7" s="29">
        <v>123.3196159122085</v>
      </c>
      <c r="K7" s="29">
        <v>0.772626931567329</v>
      </c>
    </row>
    <row r="9" ht="12">
      <c r="A9" s="26" t="s">
        <v>27</v>
      </c>
    </row>
    <row r="10" ht="12">
      <c r="A10" s="26" t="s">
        <v>35</v>
      </c>
    </row>
    <row r="11" ht="12">
      <c r="A11" s="26" t="s">
        <v>36</v>
      </c>
    </row>
    <row r="12" ht="12">
      <c r="A12" s="26" t="s">
        <v>37</v>
      </c>
    </row>
  </sheetData>
  <mergeCells count="1">
    <mergeCell ref="I2:K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zoomScale="90" zoomScaleNormal="90" workbookViewId="0" topLeftCell="A1">
      <selection activeCell="K14" sqref="A2:K14"/>
    </sheetView>
  </sheetViews>
  <sheetFormatPr defaultColWidth="9.140625" defaultRowHeight="12.75"/>
  <cols>
    <col min="1" max="1" width="27.00390625" style="15" customWidth="1"/>
    <col min="2" max="2" width="10.00390625" style="15" customWidth="1"/>
    <col min="3" max="4" width="9.140625" style="15" customWidth="1"/>
    <col min="5" max="5" width="1.7109375" style="15" customWidth="1"/>
    <col min="6" max="7" width="9.140625" style="15" customWidth="1"/>
    <col min="8" max="8" width="1.8515625" style="15" customWidth="1"/>
    <col min="9" max="10" width="9.140625" style="15" customWidth="1"/>
    <col min="11" max="11" width="14.8515625" style="15" customWidth="1"/>
    <col min="12" max="12" width="9.00390625" style="15" customWidth="1"/>
    <col min="13" max="16384" width="9.140625" style="15" customWidth="1"/>
  </cols>
  <sheetData>
    <row r="1" spans="1:11" ht="24.75">
      <c r="A1" s="41" t="s">
        <v>223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36" customHeight="1">
      <c r="A2" s="129" t="s">
        <v>56</v>
      </c>
      <c r="B2" s="127" t="s">
        <v>52</v>
      </c>
      <c r="C2" s="70" t="s">
        <v>53</v>
      </c>
      <c r="D2" s="70"/>
      <c r="E2" s="65"/>
      <c r="F2" s="70" t="s">
        <v>54</v>
      </c>
      <c r="G2" s="70"/>
      <c r="H2" s="65"/>
      <c r="I2" s="70" t="s">
        <v>55</v>
      </c>
      <c r="J2" s="70"/>
      <c r="K2" s="125" t="s">
        <v>142</v>
      </c>
    </row>
    <row r="3" spans="1:11" ht="20.25" customHeight="1">
      <c r="A3" s="130"/>
      <c r="B3" s="128"/>
      <c r="C3" s="25" t="s">
        <v>2</v>
      </c>
      <c r="D3" s="25" t="s">
        <v>3</v>
      </c>
      <c r="E3" s="25"/>
      <c r="F3" s="25" t="s">
        <v>2</v>
      </c>
      <c r="G3" s="25" t="s">
        <v>3</v>
      </c>
      <c r="H3" s="25"/>
      <c r="I3" s="25" t="s">
        <v>2</v>
      </c>
      <c r="J3" s="25" t="s">
        <v>3</v>
      </c>
      <c r="K3" s="126"/>
    </row>
    <row r="4" spans="1:11" ht="12">
      <c r="A4" s="22" t="s">
        <v>57</v>
      </c>
      <c r="B4" s="39">
        <v>824</v>
      </c>
      <c r="C4" s="39">
        <v>1</v>
      </c>
      <c r="D4" s="39">
        <v>270</v>
      </c>
      <c r="E4" s="39"/>
      <c r="F4" s="39">
        <v>1</v>
      </c>
      <c r="G4" s="39">
        <v>139</v>
      </c>
      <c r="H4" s="39"/>
      <c r="I4" s="39" t="s">
        <v>158</v>
      </c>
      <c r="J4" s="39">
        <v>41</v>
      </c>
      <c r="K4" s="73" t="s">
        <v>158</v>
      </c>
    </row>
    <row r="5" spans="1:11" ht="12">
      <c r="A5" s="22" t="s">
        <v>58</v>
      </c>
      <c r="B5" s="39">
        <v>209</v>
      </c>
      <c r="C5" s="39">
        <v>3</v>
      </c>
      <c r="D5" s="39">
        <v>193</v>
      </c>
      <c r="E5" s="39"/>
      <c r="F5" s="39" t="s">
        <v>158</v>
      </c>
      <c r="G5" s="39">
        <v>1</v>
      </c>
      <c r="H5" s="39"/>
      <c r="I5" s="39" t="s">
        <v>158</v>
      </c>
      <c r="J5" s="39">
        <v>1</v>
      </c>
      <c r="K5" s="73" t="s">
        <v>158</v>
      </c>
    </row>
    <row r="6" spans="1:11" ht="12">
      <c r="A6" s="22" t="s">
        <v>59</v>
      </c>
      <c r="B6" s="39">
        <v>124</v>
      </c>
      <c r="C6" s="39">
        <v>1</v>
      </c>
      <c r="D6" s="39">
        <v>112</v>
      </c>
      <c r="E6" s="39"/>
      <c r="F6" s="39" t="s">
        <v>158</v>
      </c>
      <c r="G6" s="39">
        <v>11</v>
      </c>
      <c r="H6" s="39"/>
      <c r="I6" s="39" t="s">
        <v>158</v>
      </c>
      <c r="J6" s="39">
        <v>2</v>
      </c>
      <c r="K6" s="73" t="s">
        <v>158</v>
      </c>
    </row>
    <row r="7" spans="1:11" ht="12">
      <c r="A7" s="22" t="s">
        <v>60</v>
      </c>
      <c r="B7" s="39">
        <v>102</v>
      </c>
      <c r="C7" s="39" t="s">
        <v>158</v>
      </c>
      <c r="D7" s="39">
        <v>92</v>
      </c>
      <c r="E7" s="39"/>
      <c r="F7" s="39" t="s">
        <v>158</v>
      </c>
      <c r="G7" s="39">
        <v>2</v>
      </c>
      <c r="H7" s="39"/>
      <c r="I7" s="39" t="s">
        <v>158</v>
      </c>
      <c r="J7" s="39">
        <v>4</v>
      </c>
      <c r="K7" s="73" t="s">
        <v>158</v>
      </c>
    </row>
    <row r="8" spans="1:11" ht="12">
      <c r="A8" s="22" t="s">
        <v>61</v>
      </c>
      <c r="B8" s="39">
        <v>88</v>
      </c>
      <c r="C8" s="39">
        <v>1</v>
      </c>
      <c r="D8" s="39">
        <v>16</v>
      </c>
      <c r="E8" s="39"/>
      <c r="F8" s="39" t="s">
        <v>158</v>
      </c>
      <c r="G8" s="39">
        <v>6</v>
      </c>
      <c r="H8" s="39"/>
      <c r="I8" s="39" t="s">
        <v>158</v>
      </c>
      <c r="J8" s="39">
        <v>3</v>
      </c>
      <c r="K8" s="73" t="s">
        <v>158</v>
      </c>
    </row>
    <row r="9" spans="1:11" ht="12">
      <c r="A9" s="22" t="s">
        <v>62</v>
      </c>
      <c r="B9" s="39">
        <v>3</v>
      </c>
      <c r="C9" s="39" t="s">
        <v>158</v>
      </c>
      <c r="D9" s="39">
        <v>1</v>
      </c>
      <c r="E9" s="39"/>
      <c r="F9" s="39" t="s">
        <v>158</v>
      </c>
      <c r="G9" s="39">
        <v>1</v>
      </c>
      <c r="H9" s="39"/>
      <c r="I9" s="39" t="s">
        <v>158</v>
      </c>
      <c r="J9" s="39" t="s">
        <v>158</v>
      </c>
      <c r="K9" s="73" t="s">
        <v>158</v>
      </c>
    </row>
    <row r="10" spans="1:11" ht="24.75">
      <c r="A10" s="22" t="s">
        <v>63</v>
      </c>
      <c r="B10" s="39">
        <v>9</v>
      </c>
      <c r="C10" s="39" t="s">
        <v>158</v>
      </c>
      <c r="D10" s="39" t="s">
        <v>158</v>
      </c>
      <c r="E10" s="39"/>
      <c r="F10" s="39" t="s">
        <v>158</v>
      </c>
      <c r="G10" s="39" t="s">
        <v>158</v>
      </c>
      <c r="H10" s="39"/>
      <c r="I10" s="39" t="s">
        <v>158</v>
      </c>
      <c r="J10" s="39">
        <v>2</v>
      </c>
      <c r="K10" s="73" t="s">
        <v>158</v>
      </c>
    </row>
    <row r="11" spans="1:11" ht="12">
      <c r="A11" s="22" t="s">
        <v>64</v>
      </c>
      <c r="B11" s="39" t="s">
        <v>158</v>
      </c>
      <c r="C11" s="39" t="s">
        <v>158</v>
      </c>
      <c r="D11" s="39" t="s">
        <v>158</v>
      </c>
      <c r="E11" s="39"/>
      <c r="F11" s="39" t="s">
        <v>158</v>
      </c>
      <c r="G11" s="39" t="s">
        <v>158</v>
      </c>
      <c r="H11" s="39"/>
      <c r="I11" s="39" t="s">
        <v>158</v>
      </c>
      <c r="J11" s="39" t="s">
        <v>158</v>
      </c>
      <c r="K11" s="73" t="s">
        <v>158</v>
      </c>
    </row>
    <row r="12" spans="1:11" ht="12">
      <c r="A12" s="3" t="s">
        <v>67</v>
      </c>
      <c r="B12" s="39">
        <v>1</v>
      </c>
      <c r="C12" s="39" t="s">
        <v>158</v>
      </c>
      <c r="D12" s="39">
        <v>1</v>
      </c>
      <c r="E12" s="39"/>
      <c r="F12" s="39" t="s">
        <v>158</v>
      </c>
      <c r="G12" s="39" t="s">
        <v>158</v>
      </c>
      <c r="H12" s="39"/>
      <c r="I12" s="39" t="s">
        <v>158</v>
      </c>
      <c r="J12" s="39" t="s">
        <v>158</v>
      </c>
      <c r="K12" s="73" t="s">
        <v>158</v>
      </c>
    </row>
    <row r="13" spans="1:11" ht="12">
      <c r="A13" s="22" t="s">
        <v>65</v>
      </c>
      <c r="B13" s="39">
        <v>1</v>
      </c>
      <c r="C13" s="39" t="s">
        <v>158</v>
      </c>
      <c r="D13" s="39" t="s">
        <v>158</v>
      </c>
      <c r="E13" s="39"/>
      <c r="F13" s="39" t="s">
        <v>158</v>
      </c>
      <c r="G13" s="39" t="s">
        <v>158</v>
      </c>
      <c r="H13" s="39"/>
      <c r="I13" s="39" t="s">
        <v>158</v>
      </c>
      <c r="J13" s="39" t="s">
        <v>158</v>
      </c>
      <c r="K13" s="73">
        <v>1</v>
      </c>
    </row>
    <row r="14" spans="1:11" ht="15.75" customHeight="1">
      <c r="A14" s="24" t="s">
        <v>23</v>
      </c>
      <c r="B14" s="40">
        <v>1361</v>
      </c>
      <c r="C14" s="40">
        <v>6</v>
      </c>
      <c r="D14" s="40">
        <v>685</v>
      </c>
      <c r="E14" s="40"/>
      <c r="F14" s="40">
        <v>1</v>
      </c>
      <c r="G14" s="40">
        <v>160</v>
      </c>
      <c r="H14" s="40"/>
      <c r="I14" s="40" t="s">
        <v>158</v>
      </c>
      <c r="J14" s="40">
        <v>53</v>
      </c>
      <c r="K14" s="74">
        <v>1</v>
      </c>
    </row>
  </sheetData>
  <mergeCells count="3">
    <mergeCell ref="K2:K3"/>
    <mergeCell ref="B2:B3"/>
    <mergeCell ref="A2:A3"/>
  </mergeCells>
  <printOptions/>
  <pageMargins left="0.64" right="0.49" top="0.76" bottom="0.77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L12" sqref="A2:L12"/>
    </sheetView>
  </sheetViews>
  <sheetFormatPr defaultColWidth="9.140625" defaultRowHeight="12.75"/>
  <cols>
    <col min="1" max="1" width="22.8515625" style="26" customWidth="1"/>
    <col min="2" max="4" width="9.28125" style="26" customWidth="1"/>
    <col min="5" max="5" width="1.7109375" style="26" customWidth="1"/>
    <col min="6" max="8" width="9.28125" style="26" customWidth="1"/>
    <col min="9" max="9" width="1.7109375" style="26" customWidth="1"/>
    <col min="10" max="12" width="9.28125" style="26" customWidth="1"/>
    <col min="13" max="16384" width="9.140625" style="26" customWidth="1"/>
  </cols>
  <sheetData>
    <row r="1" spans="1:12" ht="19.5" customHeight="1">
      <c r="A1" s="1" t="s">
        <v>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>
      <c r="A2" s="77"/>
      <c r="B2" s="44" t="s">
        <v>3</v>
      </c>
      <c r="C2" s="78"/>
      <c r="D2" s="78"/>
      <c r="E2" s="79"/>
      <c r="F2" s="44" t="s">
        <v>2</v>
      </c>
      <c r="G2" s="78"/>
      <c r="H2" s="78"/>
      <c r="I2" s="80"/>
      <c r="J2" s="44" t="s">
        <v>68</v>
      </c>
      <c r="K2" s="78"/>
      <c r="L2" s="78"/>
    </row>
    <row r="3" spans="1:12" ht="21" customHeight="1">
      <c r="A3" s="120" t="s">
        <v>144</v>
      </c>
      <c r="B3" s="75" t="s">
        <v>69</v>
      </c>
      <c r="C3" s="75" t="s">
        <v>70</v>
      </c>
      <c r="D3" s="75" t="s">
        <v>72</v>
      </c>
      <c r="E3" s="75"/>
      <c r="F3" s="75" t="s">
        <v>69</v>
      </c>
      <c r="G3" s="75" t="s">
        <v>70</v>
      </c>
      <c r="H3" s="75" t="s">
        <v>72</v>
      </c>
      <c r="I3" s="76"/>
      <c r="J3" s="75" t="s">
        <v>69</v>
      </c>
      <c r="K3" s="75" t="s">
        <v>70</v>
      </c>
      <c r="L3" s="75" t="s">
        <v>72</v>
      </c>
    </row>
    <row r="4" spans="1:12" ht="17.25" customHeight="1">
      <c r="A4" s="3" t="s">
        <v>73</v>
      </c>
      <c r="B4" s="104">
        <v>200</v>
      </c>
      <c r="C4" s="104">
        <v>209</v>
      </c>
      <c r="D4" s="104">
        <v>409</v>
      </c>
      <c r="E4" s="104"/>
      <c r="F4" s="104">
        <v>2</v>
      </c>
      <c r="G4" s="104" t="s">
        <v>158</v>
      </c>
      <c r="H4" s="104">
        <v>2</v>
      </c>
      <c r="I4" s="104"/>
      <c r="J4" s="104">
        <v>202</v>
      </c>
      <c r="K4" s="104">
        <v>209</v>
      </c>
      <c r="L4" s="104">
        <v>411</v>
      </c>
    </row>
    <row r="5" spans="1:12" ht="12">
      <c r="A5" s="3" t="s">
        <v>74</v>
      </c>
      <c r="B5" s="104">
        <v>17</v>
      </c>
      <c r="C5" s="104">
        <v>5</v>
      </c>
      <c r="D5" s="104">
        <v>22</v>
      </c>
      <c r="E5" s="104"/>
      <c r="F5" s="104">
        <v>1</v>
      </c>
      <c r="G5" s="104" t="s">
        <v>158</v>
      </c>
      <c r="H5" s="104">
        <v>1</v>
      </c>
      <c r="I5" s="104"/>
      <c r="J5" s="104">
        <v>18</v>
      </c>
      <c r="K5" s="104">
        <v>5</v>
      </c>
      <c r="L5" s="104">
        <v>23</v>
      </c>
    </row>
    <row r="6" spans="1:12" ht="12">
      <c r="A6" s="3" t="s">
        <v>75</v>
      </c>
      <c r="B6" s="104">
        <v>92</v>
      </c>
      <c r="C6" s="104">
        <v>102</v>
      </c>
      <c r="D6" s="104">
        <v>194</v>
      </c>
      <c r="E6" s="104"/>
      <c r="F6" s="104">
        <v>3</v>
      </c>
      <c r="G6" s="104" t="s">
        <v>158</v>
      </c>
      <c r="H6" s="104">
        <v>3</v>
      </c>
      <c r="I6" s="104"/>
      <c r="J6" s="104">
        <v>95</v>
      </c>
      <c r="K6" s="104">
        <v>102</v>
      </c>
      <c r="L6" s="104">
        <v>197</v>
      </c>
    </row>
    <row r="7" spans="1:12" ht="12">
      <c r="A7" s="3" t="s">
        <v>76</v>
      </c>
      <c r="B7" s="104">
        <v>66</v>
      </c>
      <c r="C7" s="104">
        <v>28</v>
      </c>
      <c r="D7" s="104">
        <v>94</v>
      </c>
      <c r="E7" s="104"/>
      <c r="F7" s="104" t="s">
        <v>158</v>
      </c>
      <c r="G7" s="104" t="s">
        <v>158</v>
      </c>
      <c r="H7" s="104" t="s">
        <v>158</v>
      </c>
      <c r="I7" s="104"/>
      <c r="J7" s="104">
        <v>66</v>
      </c>
      <c r="K7" s="104">
        <v>28</v>
      </c>
      <c r="L7" s="104">
        <v>94</v>
      </c>
    </row>
    <row r="8" spans="1:12" ht="12">
      <c r="A8" s="3" t="s">
        <v>77</v>
      </c>
      <c r="B8" s="104">
        <v>107</v>
      </c>
      <c r="C8" s="104">
        <v>16</v>
      </c>
      <c r="D8" s="104">
        <v>123</v>
      </c>
      <c r="E8" s="104"/>
      <c r="F8" s="104">
        <v>1</v>
      </c>
      <c r="G8" s="104" t="s">
        <v>158</v>
      </c>
      <c r="H8" s="104">
        <v>1</v>
      </c>
      <c r="I8" s="104"/>
      <c r="J8" s="104">
        <v>108</v>
      </c>
      <c r="K8" s="104">
        <v>16</v>
      </c>
      <c r="L8" s="104">
        <v>124</v>
      </c>
    </row>
    <row r="9" spans="1:12" ht="12">
      <c r="A9" s="3" t="s">
        <v>78</v>
      </c>
      <c r="B9" s="104" t="s">
        <v>158</v>
      </c>
      <c r="C9" s="104">
        <v>2</v>
      </c>
      <c r="D9" s="104">
        <v>2</v>
      </c>
      <c r="E9" s="104"/>
      <c r="F9" s="104" t="s">
        <v>158</v>
      </c>
      <c r="G9" s="104" t="s">
        <v>158</v>
      </c>
      <c r="H9" s="104" t="s">
        <v>158</v>
      </c>
      <c r="I9" s="104"/>
      <c r="J9" s="104" t="s">
        <v>158</v>
      </c>
      <c r="K9" s="104">
        <v>2</v>
      </c>
      <c r="L9" s="104">
        <v>2</v>
      </c>
    </row>
    <row r="10" spans="1:12" ht="12">
      <c r="A10" s="3" t="s">
        <v>66</v>
      </c>
      <c r="B10" s="104" t="s">
        <v>158</v>
      </c>
      <c r="C10" s="104">
        <v>2</v>
      </c>
      <c r="D10" s="104">
        <v>2</v>
      </c>
      <c r="E10" s="104"/>
      <c r="F10" s="104" t="s">
        <v>158</v>
      </c>
      <c r="G10" s="104" t="s">
        <v>158</v>
      </c>
      <c r="H10" s="104" t="s">
        <v>158</v>
      </c>
      <c r="I10" s="104"/>
      <c r="J10" s="104" t="s">
        <v>158</v>
      </c>
      <c r="K10" s="104">
        <v>2</v>
      </c>
      <c r="L10" s="104">
        <v>2</v>
      </c>
    </row>
    <row r="11" spans="1:12" ht="12">
      <c r="A11" s="42" t="s">
        <v>79</v>
      </c>
      <c r="B11" s="104">
        <v>25</v>
      </c>
      <c r="C11" s="104">
        <v>28</v>
      </c>
      <c r="D11" s="104">
        <v>53</v>
      </c>
      <c r="E11" s="104"/>
      <c r="F11" s="104" t="s">
        <v>158</v>
      </c>
      <c r="G11" s="104" t="s">
        <v>158</v>
      </c>
      <c r="H11" s="104" t="s">
        <v>158</v>
      </c>
      <c r="I11" s="104"/>
      <c r="J11" s="104">
        <v>25</v>
      </c>
      <c r="K11" s="104">
        <v>28</v>
      </c>
      <c r="L11" s="104">
        <v>53</v>
      </c>
    </row>
    <row r="12" spans="1:12" ht="15.75" customHeight="1">
      <c r="A12" s="43" t="s">
        <v>72</v>
      </c>
      <c r="B12" s="101">
        <v>507</v>
      </c>
      <c r="C12" s="101">
        <v>392</v>
      </c>
      <c r="D12" s="101">
        <v>899</v>
      </c>
      <c r="E12" s="101"/>
      <c r="F12" s="101">
        <v>7</v>
      </c>
      <c r="G12" s="101" t="s">
        <v>158</v>
      </c>
      <c r="H12" s="101">
        <v>7</v>
      </c>
      <c r="I12" s="101"/>
      <c r="J12" s="101">
        <v>514</v>
      </c>
      <c r="K12" s="101">
        <v>392</v>
      </c>
      <c r="L12" s="101">
        <v>906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A2" sqref="A2:R12"/>
    </sheetView>
  </sheetViews>
  <sheetFormatPr defaultColWidth="9.140625" defaultRowHeight="12.75"/>
  <cols>
    <col min="1" max="1" width="37.8515625" style="26" customWidth="1"/>
    <col min="2" max="17" width="5.421875" style="26" customWidth="1"/>
    <col min="18" max="18" width="7.8515625" style="26" customWidth="1"/>
    <col min="19" max="16384" width="9.140625" style="26" customWidth="1"/>
  </cols>
  <sheetData>
    <row r="1" spans="1:19" ht="21" customHeight="1">
      <c r="A1" s="1" t="s">
        <v>224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8" s="3" customFormat="1" ht="12">
      <c r="A2" s="77"/>
      <c r="B2" s="131" t="s">
        <v>80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81"/>
    </row>
    <row r="3" spans="1:18" s="42" customFormat="1" ht="20.25">
      <c r="A3" s="67" t="s">
        <v>81</v>
      </c>
      <c r="B3" s="45" t="s">
        <v>82</v>
      </c>
      <c r="C3" s="45" t="s">
        <v>83</v>
      </c>
      <c r="D3" s="45" t="s">
        <v>84</v>
      </c>
      <c r="E3" s="45" t="s">
        <v>85</v>
      </c>
      <c r="F3" s="45" t="s">
        <v>86</v>
      </c>
      <c r="G3" s="45" t="s">
        <v>87</v>
      </c>
      <c r="H3" s="45" t="s">
        <v>88</v>
      </c>
      <c r="I3" s="45" t="s">
        <v>89</v>
      </c>
      <c r="J3" s="45" t="s">
        <v>90</v>
      </c>
      <c r="K3" s="45" t="s">
        <v>91</v>
      </c>
      <c r="L3" s="45" t="s">
        <v>92</v>
      </c>
      <c r="M3" s="45" t="s">
        <v>93</v>
      </c>
      <c r="N3" s="45" t="s">
        <v>94</v>
      </c>
      <c r="O3" s="45" t="s">
        <v>95</v>
      </c>
      <c r="P3" s="45" t="s">
        <v>96</v>
      </c>
      <c r="Q3" s="45" t="s">
        <v>71</v>
      </c>
      <c r="R3" s="46" t="s">
        <v>72</v>
      </c>
    </row>
    <row r="4" spans="1:19" ht="15.75" customHeight="1">
      <c r="A4" s="3" t="s">
        <v>73</v>
      </c>
      <c r="B4" s="3">
        <v>13</v>
      </c>
      <c r="C4" s="3">
        <v>10</v>
      </c>
      <c r="D4" s="3">
        <v>46</v>
      </c>
      <c r="E4" s="3">
        <v>44</v>
      </c>
      <c r="F4" s="3">
        <v>66</v>
      </c>
      <c r="G4" s="3">
        <v>40</v>
      </c>
      <c r="H4" s="3">
        <v>35</v>
      </c>
      <c r="I4" s="3">
        <v>28</v>
      </c>
      <c r="J4" s="3">
        <v>23</v>
      </c>
      <c r="K4" s="3">
        <v>28</v>
      </c>
      <c r="L4" s="3">
        <v>22</v>
      </c>
      <c r="M4" s="3">
        <v>16</v>
      </c>
      <c r="N4" s="3">
        <v>13</v>
      </c>
      <c r="O4" s="3">
        <v>13</v>
      </c>
      <c r="P4" s="3">
        <v>14</v>
      </c>
      <c r="Q4" s="104" t="s">
        <v>158</v>
      </c>
      <c r="R4" s="3">
        <f aca="true" t="shared" si="0" ref="R4:R12">SUM(B4:Q4)</f>
        <v>411</v>
      </c>
      <c r="S4" s="3"/>
    </row>
    <row r="5" spans="1:19" ht="12">
      <c r="A5" s="3" t="s">
        <v>74</v>
      </c>
      <c r="B5" s="3">
        <v>2</v>
      </c>
      <c r="C5" s="104" t="s">
        <v>158</v>
      </c>
      <c r="D5" s="3">
        <v>1</v>
      </c>
      <c r="E5" s="3">
        <v>2</v>
      </c>
      <c r="F5" s="3">
        <v>1</v>
      </c>
      <c r="G5" s="3">
        <v>4</v>
      </c>
      <c r="H5" s="3">
        <v>3</v>
      </c>
      <c r="I5" s="3">
        <v>5</v>
      </c>
      <c r="J5" s="3">
        <v>2</v>
      </c>
      <c r="K5" s="3">
        <v>1</v>
      </c>
      <c r="L5" s="3">
        <v>1</v>
      </c>
      <c r="M5" s="3">
        <v>1</v>
      </c>
      <c r="N5" s="104" t="s">
        <v>158</v>
      </c>
      <c r="O5" s="104" t="s">
        <v>158</v>
      </c>
      <c r="P5" s="104" t="s">
        <v>158</v>
      </c>
      <c r="Q5" s="104" t="s">
        <v>158</v>
      </c>
      <c r="R5" s="3">
        <f t="shared" si="0"/>
        <v>23</v>
      </c>
      <c r="S5" s="3"/>
    </row>
    <row r="6" spans="1:19" ht="12">
      <c r="A6" s="3" t="s">
        <v>75</v>
      </c>
      <c r="B6" s="3">
        <v>3</v>
      </c>
      <c r="C6" s="3">
        <v>13</v>
      </c>
      <c r="D6" s="3">
        <v>12</v>
      </c>
      <c r="E6" s="3">
        <v>12</v>
      </c>
      <c r="F6" s="3">
        <v>10</v>
      </c>
      <c r="G6" s="3">
        <v>11</v>
      </c>
      <c r="H6" s="3">
        <v>13</v>
      </c>
      <c r="I6" s="3">
        <v>19</v>
      </c>
      <c r="J6" s="3">
        <v>5</v>
      </c>
      <c r="K6" s="3">
        <v>14</v>
      </c>
      <c r="L6" s="3">
        <v>6</v>
      </c>
      <c r="M6" s="3">
        <v>14</v>
      </c>
      <c r="N6" s="3">
        <v>18</v>
      </c>
      <c r="O6" s="3">
        <v>22</v>
      </c>
      <c r="P6" s="3">
        <v>24</v>
      </c>
      <c r="Q6" s="3">
        <v>1</v>
      </c>
      <c r="R6" s="3">
        <f t="shared" si="0"/>
        <v>197</v>
      </c>
      <c r="S6" s="3"/>
    </row>
    <row r="7" spans="1:19" ht="12">
      <c r="A7" s="3" t="s">
        <v>76</v>
      </c>
      <c r="B7" s="104" t="s">
        <v>158</v>
      </c>
      <c r="C7" s="3">
        <v>27</v>
      </c>
      <c r="D7" s="3">
        <v>13</v>
      </c>
      <c r="E7" s="3">
        <v>11</v>
      </c>
      <c r="F7" s="3">
        <v>8</v>
      </c>
      <c r="G7" s="3">
        <v>8</v>
      </c>
      <c r="H7" s="3">
        <v>5</v>
      </c>
      <c r="I7" s="3">
        <v>4</v>
      </c>
      <c r="J7" s="3">
        <v>3</v>
      </c>
      <c r="K7" s="3">
        <v>5</v>
      </c>
      <c r="L7" s="104" t="s">
        <v>158</v>
      </c>
      <c r="M7" s="3">
        <v>1</v>
      </c>
      <c r="N7" s="3">
        <v>5</v>
      </c>
      <c r="O7" s="3">
        <v>3</v>
      </c>
      <c r="P7" s="104" t="s">
        <v>158</v>
      </c>
      <c r="Q7" s="3">
        <v>1</v>
      </c>
      <c r="R7" s="3">
        <f t="shared" si="0"/>
        <v>94</v>
      </c>
      <c r="S7" s="3"/>
    </row>
    <row r="8" spans="1:19" ht="12">
      <c r="A8" s="3" t="s">
        <v>77</v>
      </c>
      <c r="B8" s="104" t="s">
        <v>158</v>
      </c>
      <c r="C8" s="3">
        <v>6</v>
      </c>
      <c r="D8" s="3">
        <v>13</v>
      </c>
      <c r="E8" s="3">
        <v>11</v>
      </c>
      <c r="F8" s="3">
        <v>10</v>
      </c>
      <c r="G8" s="3">
        <v>23</v>
      </c>
      <c r="H8" s="3">
        <v>18</v>
      </c>
      <c r="I8" s="3">
        <v>14</v>
      </c>
      <c r="J8" s="3">
        <v>17</v>
      </c>
      <c r="K8" s="3">
        <v>3</v>
      </c>
      <c r="L8" s="3">
        <v>6</v>
      </c>
      <c r="M8" s="3">
        <v>1</v>
      </c>
      <c r="N8" s="104" t="s">
        <v>158</v>
      </c>
      <c r="O8" s="3">
        <v>1</v>
      </c>
      <c r="P8" s="104" t="s">
        <v>158</v>
      </c>
      <c r="Q8" s="3">
        <v>1</v>
      </c>
      <c r="R8" s="3">
        <f t="shared" si="0"/>
        <v>124</v>
      </c>
      <c r="S8" s="3"/>
    </row>
    <row r="9" spans="1:19" ht="12">
      <c r="A9" s="3" t="s">
        <v>78</v>
      </c>
      <c r="B9" s="104" t="s">
        <v>158</v>
      </c>
      <c r="C9" s="104" t="s">
        <v>158</v>
      </c>
      <c r="D9" s="104" t="s">
        <v>158</v>
      </c>
      <c r="E9" s="104" t="s">
        <v>158</v>
      </c>
      <c r="F9" s="104" t="s">
        <v>158</v>
      </c>
      <c r="G9" s="3">
        <v>1</v>
      </c>
      <c r="H9" s="3">
        <v>1</v>
      </c>
      <c r="I9" s="104" t="s">
        <v>158</v>
      </c>
      <c r="J9" s="104" t="s">
        <v>158</v>
      </c>
      <c r="K9" s="104" t="s">
        <v>158</v>
      </c>
      <c r="L9" s="104" t="s">
        <v>158</v>
      </c>
      <c r="M9" s="104" t="s">
        <v>158</v>
      </c>
      <c r="N9" s="104" t="s">
        <v>158</v>
      </c>
      <c r="O9" s="104" t="s">
        <v>158</v>
      </c>
      <c r="P9" s="104" t="s">
        <v>158</v>
      </c>
      <c r="Q9" s="104" t="s">
        <v>158</v>
      </c>
      <c r="R9" s="3">
        <f t="shared" si="0"/>
        <v>2</v>
      </c>
      <c r="S9" s="3"/>
    </row>
    <row r="10" spans="1:19" ht="12">
      <c r="A10" s="3" t="s">
        <v>66</v>
      </c>
      <c r="B10" s="104" t="s">
        <v>158</v>
      </c>
      <c r="C10" s="3">
        <v>1</v>
      </c>
      <c r="D10" s="104" t="s">
        <v>158</v>
      </c>
      <c r="E10" s="104" t="s">
        <v>158</v>
      </c>
      <c r="F10" s="104" t="s">
        <v>158</v>
      </c>
      <c r="G10" s="104" t="s">
        <v>158</v>
      </c>
      <c r="H10" s="104" t="s">
        <v>158</v>
      </c>
      <c r="I10" s="104" t="s">
        <v>158</v>
      </c>
      <c r="J10" s="104" t="s">
        <v>158</v>
      </c>
      <c r="K10" s="104" t="s">
        <v>158</v>
      </c>
      <c r="L10" s="104" t="s">
        <v>158</v>
      </c>
      <c r="M10" s="104" t="s">
        <v>158</v>
      </c>
      <c r="N10" s="104" t="s">
        <v>158</v>
      </c>
      <c r="O10" s="104" t="s">
        <v>158</v>
      </c>
      <c r="P10" s="104" t="s">
        <v>158</v>
      </c>
      <c r="Q10" s="3">
        <v>1</v>
      </c>
      <c r="R10" s="3">
        <f t="shared" si="0"/>
        <v>2</v>
      </c>
      <c r="S10" s="3"/>
    </row>
    <row r="11" spans="1:19" ht="12">
      <c r="A11" s="42" t="s">
        <v>79</v>
      </c>
      <c r="B11" s="3">
        <v>4</v>
      </c>
      <c r="C11" s="3">
        <v>3</v>
      </c>
      <c r="D11" s="3">
        <v>1</v>
      </c>
      <c r="E11" s="104" t="s">
        <v>158</v>
      </c>
      <c r="F11" s="3">
        <v>5</v>
      </c>
      <c r="G11" s="3">
        <v>3</v>
      </c>
      <c r="H11" s="3">
        <v>6</v>
      </c>
      <c r="I11" s="3">
        <v>6</v>
      </c>
      <c r="J11" s="3">
        <v>2</v>
      </c>
      <c r="K11" s="3">
        <v>3</v>
      </c>
      <c r="L11" s="3">
        <v>4</v>
      </c>
      <c r="M11" s="3">
        <v>4</v>
      </c>
      <c r="N11" s="3">
        <v>4</v>
      </c>
      <c r="O11" s="3">
        <v>3</v>
      </c>
      <c r="P11" s="3">
        <v>5</v>
      </c>
      <c r="Q11" s="104" t="s">
        <v>158</v>
      </c>
      <c r="R11" s="3">
        <f t="shared" si="0"/>
        <v>53</v>
      </c>
      <c r="S11" s="3"/>
    </row>
    <row r="12" spans="1:19" ht="15.75" customHeight="1">
      <c r="A12" s="43" t="s">
        <v>72</v>
      </c>
      <c r="B12" s="2">
        <f aca="true" t="shared" si="1" ref="B12:P12">SUM(B4:B11)</f>
        <v>22</v>
      </c>
      <c r="C12" s="2">
        <f t="shared" si="1"/>
        <v>60</v>
      </c>
      <c r="D12" s="2">
        <f t="shared" si="1"/>
        <v>86</v>
      </c>
      <c r="E12" s="2">
        <f t="shared" si="1"/>
        <v>80</v>
      </c>
      <c r="F12" s="2">
        <f t="shared" si="1"/>
        <v>100</v>
      </c>
      <c r="G12" s="2">
        <f t="shared" si="1"/>
        <v>90</v>
      </c>
      <c r="H12" s="2">
        <f t="shared" si="1"/>
        <v>81</v>
      </c>
      <c r="I12" s="2">
        <f t="shared" si="1"/>
        <v>76</v>
      </c>
      <c r="J12" s="2">
        <f t="shared" si="1"/>
        <v>52</v>
      </c>
      <c r="K12" s="2">
        <f t="shared" si="1"/>
        <v>54</v>
      </c>
      <c r="L12" s="2">
        <f t="shared" si="1"/>
        <v>39</v>
      </c>
      <c r="M12" s="2">
        <f t="shared" si="1"/>
        <v>37</v>
      </c>
      <c r="N12" s="2">
        <f t="shared" si="1"/>
        <v>40</v>
      </c>
      <c r="O12" s="2">
        <f t="shared" si="1"/>
        <v>42</v>
      </c>
      <c r="P12" s="2">
        <f t="shared" si="1"/>
        <v>43</v>
      </c>
      <c r="Q12" s="2">
        <f>SUM(Q4:Q11)</f>
        <v>4</v>
      </c>
      <c r="R12" s="2">
        <f t="shared" si="0"/>
        <v>906</v>
      </c>
      <c r="S12" s="3"/>
    </row>
  </sheetData>
  <mergeCells count="1">
    <mergeCell ref="B2:Q2"/>
  </mergeCells>
  <printOptions/>
  <pageMargins left="0.75" right="0.61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2" sqref="A2:T17"/>
    </sheetView>
  </sheetViews>
  <sheetFormatPr defaultColWidth="9.140625" defaultRowHeight="12.75"/>
  <cols>
    <col min="1" max="1" width="25.57421875" style="15" customWidth="1"/>
    <col min="2" max="2" width="7.7109375" style="15" bestFit="1" customWidth="1"/>
    <col min="3" max="4" width="6.7109375" style="15" customWidth="1"/>
    <col min="5" max="5" width="1.7109375" style="15" customWidth="1"/>
    <col min="6" max="6" width="7.7109375" style="15" bestFit="1" customWidth="1"/>
    <col min="7" max="8" width="6.7109375" style="15" customWidth="1"/>
    <col min="9" max="9" width="1.7109375" style="15" customWidth="1"/>
    <col min="10" max="10" width="7.7109375" style="15" bestFit="1" customWidth="1"/>
    <col min="11" max="12" width="6.7109375" style="15" customWidth="1"/>
    <col min="13" max="13" width="1.7109375" style="15" customWidth="1"/>
    <col min="14" max="14" width="7.7109375" style="15" bestFit="1" customWidth="1"/>
    <col min="15" max="16" width="6.7109375" style="15" customWidth="1"/>
    <col min="17" max="17" width="1.7109375" style="15" customWidth="1"/>
    <col min="18" max="18" width="7.7109375" style="15" bestFit="1" customWidth="1"/>
    <col min="19" max="20" width="6.7109375" style="15" customWidth="1"/>
    <col min="21" max="16384" width="9.140625" style="15" customWidth="1"/>
  </cols>
  <sheetData>
    <row r="1" spans="1:20" ht="18.75" customHeight="1">
      <c r="A1" s="13" t="s">
        <v>225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12">
      <c r="A2" s="82"/>
      <c r="B2" s="61" t="s">
        <v>97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47"/>
      <c r="R2" s="123" t="s">
        <v>101</v>
      </c>
      <c r="S2" s="123"/>
      <c r="T2" s="123"/>
    </row>
    <row r="3" spans="1:20" ht="20.25">
      <c r="A3" s="132" t="s">
        <v>102</v>
      </c>
      <c r="B3" s="61" t="s">
        <v>98</v>
      </c>
      <c r="C3" s="61"/>
      <c r="D3" s="61"/>
      <c r="E3" s="62"/>
      <c r="F3" s="61" t="s">
        <v>99</v>
      </c>
      <c r="G3" s="61"/>
      <c r="H3" s="61"/>
      <c r="I3" s="62"/>
      <c r="J3" s="68" t="s">
        <v>143</v>
      </c>
      <c r="K3" s="68"/>
      <c r="L3" s="68"/>
      <c r="M3" s="69"/>
      <c r="N3" s="61" t="s">
        <v>100</v>
      </c>
      <c r="O3" s="61"/>
      <c r="P3" s="61"/>
      <c r="Q3" s="59"/>
      <c r="R3" s="124"/>
      <c r="S3" s="124"/>
      <c r="T3" s="124"/>
    </row>
    <row r="4" spans="1:20" ht="12">
      <c r="A4" s="124"/>
      <c r="B4" s="48" t="s">
        <v>1</v>
      </c>
      <c r="C4" s="49" t="s">
        <v>2</v>
      </c>
      <c r="D4" s="49" t="s">
        <v>3</v>
      </c>
      <c r="E4" s="49"/>
      <c r="F4" s="48" t="s">
        <v>1</v>
      </c>
      <c r="G4" s="49" t="s">
        <v>2</v>
      </c>
      <c r="H4" s="49" t="s">
        <v>3</v>
      </c>
      <c r="I4" s="49"/>
      <c r="J4" s="48" t="s">
        <v>1</v>
      </c>
      <c r="K4" s="49" t="s">
        <v>2</v>
      </c>
      <c r="L4" s="49" t="s">
        <v>3</v>
      </c>
      <c r="M4" s="49"/>
      <c r="N4" s="48" t="s">
        <v>1</v>
      </c>
      <c r="O4" s="49" t="s">
        <v>2</v>
      </c>
      <c r="P4" s="49" t="s">
        <v>3</v>
      </c>
      <c r="Q4" s="49"/>
      <c r="R4" s="48" t="s">
        <v>1</v>
      </c>
      <c r="S4" s="49" t="s">
        <v>2</v>
      </c>
      <c r="T4" s="49" t="s">
        <v>3</v>
      </c>
    </row>
    <row r="5" spans="1:20" ht="12">
      <c r="A5" s="22" t="s">
        <v>103</v>
      </c>
      <c r="B5" s="23">
        <v>307</v>
      </c>
      <c r="C5" s="23">
        <v>4</v>
      </c>
      <c r="D5" s="23">
        <v>320</v>
      </c>
      <c r="E5" s="23"/>
      <c r="F5" s="23">
        <v>6</v>
      </c>
      <c r="G5" s="23" t="s">
        <v>158</v>
      </c>
      <c r="H5" s="23">
        <v>8</v>
      </c>
      <c r="I5" s="23"/>
      <c r="J5" s="23" t="s">
        <v>158</v>
      </c>
      <c r="K5" s="23" t="s">
        <v>158</v>
      </c>
      <c r="L5" s="23" t="s">
        <v>158</v>
      </c>
      <c r="M5" s="23"/>
      <c r="N5" s="23">
        <v>2</v>
      </c>
      <c r="O5" s="23" t="s">
        <v>158</v>
      </c>
      <c r="P5" s="23">
        <v>2</v>
      </c>
      <c r="Q5" s="23"/>
      <c r="R5" s="23">
        <v>315</v>
      </c>
      <c r="S5" s="23">
        <v>4</v>
      </c>
      <c r="T5" s="23">
        <v>330</v>
      </c>
    </row>
    <row r="6" spans="1:20" ht="12">
      <c r="A6" s="22" t="s">
        <v>104</v>
      </c>
      <c r="B6" s="23">
        <v>1</v>
      </c>
      <c r="C6" s="23" t="s">
        <v>158</v>
      </c>
      <c r="D6" s="23">
        <v>1</v>
      </c>
      <c r="E6" s="23"/>
      <c r="F6" s="23" t="s">
        <v>158</v>
      </c>
      <c r="G6" s="23" t="s">
        <v>158</v>
      </c>
      <c r="H6" s="23" t="s">
        <v>158</v>
      </c>
      <c r="I6" s="23"/>
      <c r="J6" s="23" t="s">
        <v>158</v>
      </c>
      <c r="K6" s="23" t="s">
        <v>158</v>
      </c>
      <c r="L6" s="23" t="s">
        <v>158</v>
      </c>
      <c r="M6" s="23"/>
      <c r="N6" s="23" t="s">
        <v>158</v>
      </c>
      <c r="O6" s="23" t="s">
        <v>158</v>
      </c>
      <c r="P6" s="23" t="s">
        <v>158</v>
      </c>
      <c r="Q6" s="23"/>
      <c r="R6" s="23">
        <v>1</v>
      </c>
      <c r="S6" s="23" t="s">
        <v>158</v>
      </c>
      <c r="T6" s="23">
        <v>1</v>
      </c>
    </row>
    <row r="7" spans="1:20" ht="12">
      <c r="A7" s="22" t="s">
        <v>105</v>
      </c>
      <c r="B7" s="23">
        <v>8</v>
      </c>
      <c r="C7" s="23" t="s">
        <v>158</v>
      </c>
      <c r="D7" s="23">
        <v>8</v>
      </c>
      <c r="E7" s="23"/>
      <c r="F7" s="23" t="s">
        <v>158</v>
      </c>
      <c r="G7" s="23" t="s">
        <v>158</v>
      </c>
      <c r="H7" s="23" t="s">
        <v>158</v>
      </c>
      <c r="I7" s="23"/>
      <c r="J7" s="23" t="s">
        <v>158</v>
      </c>
      <c r="K7" s="23" t="s">
        <v>158</v>
      </c>
      <c r="L7" s="23" t="s">
        <v>158</v>
      </c>
      <c r="M7" s="23"/>
      <c r="N7" s="23" t="s">
        <v>158</v>
      </c>
      <c r="O7" s="23" t="s">
        <v>158</v>
      </c>
      <c r="P7" s="23" t="s">
        <v>158</v>
      </c>
      <c r="Q7" s="23"/>
      <c r="R7" s="23">
        <v>8</v>
      </c>
      <c r="S7" s="23" t="s">
        <v>158</v>
      </c>
      <c r="T7" s="23">
        <v>8</v>
      </c>
    </row>
    <row r="8" spans="1:20" ht="12">
      <c r="A8" s="22" t="s">
        <v>106</v>
      </c>
      <c r="B8" s="23">
        <v>45</v>
      </c>
      <c r="C8" s="23" t="s">
        <v>158</v>
      </c>
      <c r="D8" s="23">
        <v>46</v>
      </c>
      <c r="E8" s="23"/>
      <c r="F8" s="23">
        <v>1</v>
      </c>
      <c r="G8" s="23" t="s">
        <v>158</v>
      </c>
      <c r="H8" s="23">
        <v>1</v>
      </c>
      <c r="I8" s="23"/>
      <c r="J8" s="23" t="s">
        <v>158</v>
      </c>
      <c r="K8" s="23" t="s">
        <v>158</v>
      </c>
      <c r="L8" s="23" t="s">
        <v>158</v>
      </c>
      <c r="M8" s="23"/>
      <c r="N8" s="23" t="s">
        <v>158</v>
      </c>
      <c r="O8" s="23" t="s">
        <v>158</v>
      </c>
      <c r="P8" s="23" t="s">
        <v>158</v>
      </c>
      <c r="Q8" s="23"/>
      <c r="R8" s="23">
        <v>46</v>
      </c>
      <c r="S8" s="23" t="s">
        <v>158</v>
      </c>
      <c r="T8" s="23">
        <v>47</v>
      </c>
    </row>
    <row r="9" spans="1:20" ht="12">
      <c r="A9" s="22" t="s">
        <v>107</v>
      </c>
      <c r="B9" s="23">
        <v>27</v>
      </c>
      <c r="C9" s="23" t="s">
        <v>158</v>
      </c>
      <c r="D9" s="23">
        <v>36</v>
      </c>
      <c r="E9" s="23"/>
      <c r="F9" s="23" t="s">
        <v>158</v>
      </c>
      <c r="G9" s="23" t="s">
        <v>158</v>
      </c>
      <c r="H9" s="23" t="s">
        <v>158</v>
      </c>
      <c r="I9" s="23"/>
      <c r="J9" s="23" t="s">
        <v>158</v>
      </c>
      <c r="K9" s="23" t="s">
        <v>158</v>
      </c>
      <c r="L9" s="23" t="s">
        <v>158</v>
      </c>
      <c r="M9" s="23"/>
      <c r="N9" s="23" t="s">
        <v>158</v>
      </c>
      <c r="O9" s="23" t="s">
        <v>158</v>
      </c>
      <c r="P9" s="23" t="s">
        <v>158</v>
      </c>
      <c r="Q9" s="23"/>
      <c r="R9" s="23">
        <v>27</v>
      </c>
      <c r="S9" s="23" t="s">
        <v>158</v>
      </c>
      <c r="T9" s="23">
        <v>36</v>
      </c>
    </row>
    <row r="10" spans="1:20" ht="12">
      <c r="A10" s="22" t="s">
        <v>108</v>
      </c>
      <c r="B10" s="23">
        <v>1</v>
      </c>
      <c r="C10" s="23" t="s">
        <v>158</v>
      </c>
      <c r="D10" s="23">
        <v>2</v>
      </c>
      <c r="E10" s="23"/>
      <c r="F10" s="23" t="s">
        <v>158</v>
      </c>
      <c r="G10" s="23" t="s">
        <v>158</v>
      </c>
      <c r="H10" s="23" t="s">
        <v>158</v>
      </c>
      <c r="I10" s="23"/>
      <c r="J10" s="23" t="s">
        <v>158</v>
      </c>
      <c r="K10" s="23" t="s">
        <v>158</v>
      </c>
      <c r="L10" s="23" t="s">
        <v>158</v>
      </c>
      <c r="M10" s="23"/>
      <c r="N10" s="23" t="s">
        <v>158</v>
      </c>
      <c r="O10" s="23" t="s">
        <v>158</v>
      </c>
      <c r="P10" s="23" t="s">
        <v>158</v>
      </c>
      <c r="Q10" s="23"/>
      <c r="R10" s="23">
        <v>1</v>
      </c>
      <c r="S10" s="23" t="s">
        <v>158</v>
      </c>
      <c r="T10" s="23">
        <v>2</v>
      </c>
    </row>
    <row r="11" spans="1:20" ht="12">
      <c r="A11" s="22" t="s">
        <v>109</v>
      </c>
      <c r="B11" s="23">
        <v>57</v>
      </c>
      <c r="C11" s="23">
        <v>1</v>
      </c>
      <c r="D11" s="23">
        <v>71</v>
      </c>
      <c r="E11" s="23"/>
      <c r="F11" s="23">
        <v>9</v>
      </c>
      <c r="G11" s="23" t="s">
        <v>158</v>
      </c>
      <c r="H11" s="23">
        <v>14</v>
      </c>
      <c r="I11" s="23"/>
      <c r="J11" s="23">
        <v>2</v>
      </c>
      <c r="K11" s="23" t="s">
        <v>158</v>
      </c>
      <c r="L11" s="23">
        <v>2</v>
      </c>
      <c r="M11" s="23"/>
      <c r="N11" s="23">
        <v>4</v>
      </c>
      <c r="O11" s="23">
        <v>1</v>
      </c>
      <c r="P11" s="23">
        <v>5</v>
      </c>
      <c r="Q11" s="23"/>
      <c r="R11" s="23">
        <v>72</v>
      </c>
      <c r="S11" s="23">
        <v>2</v>
      </c>
      <c r="T11" s="23">
        <v>92</v>
      </c>
    </row>
    <row r="12" spans="1:20" ht="12">
      <c r="A12" s="22" t="s">
        <v>110</v>
      </c>
      <c r="B12" s="23">
        <v>187</v>
      </c>
      <c r="C12" s="23" t="s">
        <v>158</v>
      </c>
      <c r="D12" s="23">
        <v>285</v>
      </c>
      <c r="E12" s="23"/>
      <c r="F12" s="23">
        <v>11</v>
      </c>
      <c r="G12" s="23" t="s">
        <v>158</v>
      </c>
      <c r="H12" s="23">
        <v>20</v>
      </c>
      <c r="I12" s="23"/>
      <c r="J12" s="23">
        <v>7</v>
      </c>
      <c r="K12" s="23">
        <v>1</v>
      </c>
      <c r="L12" s="23">
        <v>12</v>
      </c>
      <c r="M12" s="23"/>
      <c r="N12" s="23">
        <v>8</v>
      </c>
      <c r="O12" s="23" t="s">
        <v>158</v>
      </c>
      <c r="P12" s="23">
        <v>14</v>
      </c>
      <c r="Q12" s="23"/>
      <c r="R12" s="23">
        <v>213</v>
      </c>
      <c r="S12" s="23">
        <v>1</v>
      </c>
      <c r="T12" s="23">
        <v>331</v>
      </c>
    </row>
    <row r="13" spans="1:20" ht="12">
      <c r="A13" s="22" t="s">
        <v>111</v>
      </c>
      <c r="B13" s="23">
        <v>5</v>
      </c>
      <c r="C13" s="23" t="s">
        <v>158</v>
      </c>
      <c r="D13" s="23">
        <v>8</v>
      </c>
      <c r="E13" s="23"/>
      <c r="F13" s="23" t="s">
        <v>158</v>
      </c>
      <c r="G13" s="23" t="s">
        <v>158</v>
      </c>
      <c r="H13" s="23" t="s">
        <v>158</v>
      </c>
      <c r="I13" s="23"/>
      <c r="J13" s="23" t="s">
        <v>158</v>
      </c>
      <c r="K13" s="23" t="s">
        <v>158</v>
      </c>
      <c r="L13" s="23" t="s">
        <v>158</v>
      </c>
      <c r="M13" s="23"/>
      <c r="N13" s="23" t="s">
        <v>158</v>
      </c>
      <c r="O13" s="23" t="s">
        <v>158</v>
      </c>
      <c r="P13" s="23" t="s">
        <v>158</v>
      </c>
      <c r="Q13" s="23"/>
      <c r="R13" s="23">
        <v>5</v>
      </c>
      <c r="S13" s="23" t="s">
        <v>158</v>
      </c>
      <c r="T13" s="23">
        <v>8</v>
      </c>
    </row>
    <row r="14" spans="1:20" ht="12">
      <c r="A14" s="22" t="s">
        <v>112</v>
      </c>
      <c r="B14" s="23">
        <v>36</v>
      </c>
      <c r="C14" s="23" t="s">
        <v>158</v>
      </c>
      <c r="D14" s="23">
        <v>39</v>
      </c>
      <c r="E14" s="23"/>
      <c r="F14" s="23" t="s">
        <v>158</v>
      </c>
      <c r="G14" s="23" t="s">
        <v>158</v>
      </c>
      <c r="H14" s="23" t="s">
        <v>158</v>
      </c>
      <c r="I14" s="23"/>
      <c r="J14" s="23" t="s">
        <v>158</v>
      </c>
      <c r="K14" s="23" t="s">
        <v>158</v>
      </c>
      <c r="L14" s="23" t="s">
        <v>158</v>
      </c>
      <c r="M14" s="23"/>
      <c r="N14" s="23">
        <v>1</v>
      </c>
      <c r="O14" s="23" t="s">
        <v>158</v>
      </c>
      <c r="P14" s="23">
        <v>1</v>
      </c>
      <c r="Q14" s="23"/>
      <c r="R14" s="23">
        <v>37</v>
      </c>
      <c r="S14" s="23" t="s">
        <v>158</v>
      </c>
      <c r="T14" s="23">
        <v>40</v>
      </c>
    </row>
    <row r="15" spans="1:20" ht="12">
      <c r="A15" s="22" t="s">
        <v>113</v>
      </c>
      <c r="B15" s="23">
        <v>1</v>
      </c>
      <c r="C15" s="23" t="s">
        <v>158</v>
      </c>
      <c r="D15" s="23">
        <v>1</v>
      </c>
      <c r="E15" s="23"/>
      <c r="F15" s="23">
        <v>1</v>
      </c>
      <c r="G15" s="23" t="s">
        <v>158</v>
      </c>
      <c r="H15" s="23">
        <v>1</v>
      </c>
      <c r="I15" s="23"/>
      <c r="J15" s="23" t="s">
        <v>158</v>
      </c>
      <c r="K15" s="23" t="s">
        <v>158</v>
      </c>
      <c r="L15" s="23" t="s">
        <v>158</v>
      </c>
      <c r="M15" s="23"/>
      <c r="N15" s="23" t="s">
        <v>158</v>
      </c>
      <c r="O15" s="23" t="s">
        <v>158</v>
      </c>
      <c r="P15" s="23" t="s">
        <v>158</v>
      </c>
      <c r="Q15" s="23"/>
      <c r="R15" s="23">
        <v>2</v>
      </c>
      <c r="S15" s="23" t="s">
        <v>158</v>
      </c>
      <c r="T15" s="23">
        <v>2</v>
      </c>
    </row>
    <row r="16" spans="1:20" ht="12">
      <c r="A16" s="22" t="s">
        <v>114</v>
      </c>
      <c r="B16" s="23">
        <v>2</v>
      </c>
      <c r="C16" s="23" t="s">
        <v>158</v>
      </c>
      <c r="D16" s="23">
        <v>2</v>
      </c>
      <c r="E16" s="23"/>
      <c r="F16" s="23" t="s">
        <v>158</v>
      </c>
      <c r="G16" s="23" t="s">
        <v>158</v>
      </c>
      <c r="H16" s="23" t="s">
        <v>158</v>
      </c>
      <c r="I16" s="23"/>
      <c r="J16" s="23" t="s">
        <v>158</v>
      </c>
      <c r="K16" s="23" t="s">
        <v>158</v>
      </c>
      <c r="L16" s="23" t="s">
        <v>158</v>
      </c>
      <c r="M16" s="23"/>
      <c r="N16" s="23" t="s">
        <v>158</v>
      </c>
      <c r="O16" s="23" t="s">
        <v>158</v>
      </c>
      <c r="P16" s="23" t="s">
        <v>158</v>
      </c>
      <c r="Q16" s="23"/>
      <c r="R16" s="23">
        <v>2</v>
      </c>
      <c r="S16" s="23" t="s">
        <v>158</v>
      </c>
      <c r="T16" s="23">
        <v>2</v>
      </c>
    </row>
    <row r="17" spans="1:20" ht="12">
      <c r="A17" s="24" t="s">
        <v>23</v>
      </c>
      <c r="B17" s="25">
        <v>677</v>
      </c>
      <c r="C17" s="25">
        <v>5</v>
      </c>
      <c r="D17" s="25">
        <v>819</v>
      </c>
      <c r="E17" s="25"/>
      <c r="F17" s="25">
        <v>28</v>
      </c>
      <c r="G17" s="25" t="s">
        <v>158</v>
      </c>
      <c r="H17" s="25">
        <v>44</v>
      </c>
      <c r="I17" s="25"/>
      <c r="J17" s="25">
        <v>9</v>
      </c>
      <c r="K17" s="25">
        <v>1</v>
      </c>
      <c r="L17" s="25">
        <v>14</v>
      </c>
      <c r="M17" s="25"/>
      <c r="N17" s="25">
        <v>15</v>
      </c>
      <c r="O17" s="25">
        <v>1</v>
      </c>
      <c r="P17" s="25">
        <v>22</v>
      </c>
      <c r="Q17" s="25"/>
      <c r="R17" s="25">
        <v>729</v>
      </c>
      <c r="S17" s="25">
        <v>7</v>
      </c>
      <c r="T17" s="25">
        <v>899</v>
      </c>
    </row>
    <row r="19" ht="12">
      <c r="A19" s="50" t="s">
        <v>115</v>
      </c>
    </row>
    <row r="20" ht="12">
      <c r="A20" s="51" t="s">
        <v>116</v>
      </c>
    </row>
    <row r="21" ht="12">
      <c r="A21" s="51" t="s">
        <v>117</v>
      </c>
    </row>
    <row r="22" ht="12">
      <c r="A22" s="51" t="s">
        <v>118</v>
      </c>
    </row>
    <row r="23" ht="12">
      <c r="A23" s="52"/>
    </row>
    <row r="24" ht="12">
      <c r="A24" s="52"/>
    </row>
    <row r="25" ht="12">
      <c r="A25" s="52"/>
    </row>
    <row r="26" ht="12">
      <c r="A26" s="52"/>
    </row>
  </sheetData>
  <mergeCells count="2">
    <mergeCell ref="A3:A4"/>
    <mergeCell ref="R2:T3"/>
  </mergeCells>
  <printOptions/>
  <pageMargins left="0.59" right="0.52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2" sqref="A2:L17"/>
    </sheetView>
  </sheetViews>
  <sheetFormatPr defaultColWidth="9.140625" defaultRowHeight="12.75"/>
  <cols>
    <col min="1" max="1" width="24.57421875" style="15" customWidth="1"/>
    <col min="2" max="4" width="9.140625" style="15" customWidth="1"/>
    <col min="5" max="5" width="1.7109375" style="15" customWidth="1"/>
    <col min="6" max="8" width="9.140625" style="15" customWidth="1"/>
    <col min="9" max="9" width="1.7109375" style="15" customWidth="1"/>
    <col min="10" max="16384" width="9.140625" style="15" customWidth="1"/>
  </cols>
  <sheetData>
    <row r="1" spans="1:12" ht="16.5" customHeight="1">
      <c r="A1" s="13" t="s">
        <v>226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">
      <c r="A2" s="83"/>
      <c r="B2" s="70" t="s">
        <v>119</v>
      </c>
      <c r="C2" s="54"/>
      <c r="D2" s="54"/>
      <c r="E2" s="54"/>
      <c r="F2" s="54"/>
      <c r="G2" s="54"/>
      <c r="H2" s="54"/>
      <c r="I2" s="84"/>
      <c r="J2" s="133" t="s">
        <v>101</v>
      </c>
      <c r="K2" s="133"/>
      <c r="L2" s="133"/>
    </row>
    <row r="3" spans="1:12" ht="12">
      <c r="A3" s="31"/>
      <c r="B3" s="70" t="s">
        <v>120</v>
      </c>
      <c r="C3" s="54"/>
      <c r="D3" s="54"/>
      <c r="E3" s="53"/>
      <c r="F3" s="70" t="s">
        <v>121</v>
      </c>
      <c r="G3" s="54"/>
      <c r="H3" s="54"/>
      <c r="I3" s="53"/>
      <c r="J3" s="134"/>
      <c r="K3" s="134"/>
      <c r="L3" s="134"/>
    </row>
    <row r="4" spans="1:12" ht="24.75">
      <c r="A4" s="66" t="s">
        <v>102</v>
      </c>
      <c r="B4" s="48" t="s">
        <v>1</v>
      </c>
      <c r="C4" s="49" t="s">
        <v>2</v>
      </c>
      <c r="D4" s="49" t="s">
        <v>3</v>
      </c>
      <c r="E4" s="31"/>
      <c r="F4" s="48" t="s">
        <v>1</v>
      </c>
      <c r="G4" s="49" t="s">
        <v>2</v>
      </c>
      <c r="H4" s="49" t="s">
        <v>3</v>
      </c>
      <c r="I4" s="49"/>
      <c r="J4" s="48" t="s">
        <v>1</v>
      </c>
      <c r="K4" s="49" t="s">
        <v>2</v>
      </c>
      <c r="L4" s="49" t="s">
        <v>3</v>
      </c>
    </row>
    <row r="5" spans="1:12" ht="12">
      <c r="A5" s="55" t="s">
        <v>103</v>
      </c>
      <c r="B5" s="34">
        <v>189</v>
      </c>
      <c r="C5" s="34">
        <v>2</v>
      </c>
      <c r="D5" s="34">
        <v>196</v>
      </c>
      <c r="E5" s="34"/>
      <c r="F5" s="34">
        <v>126</v>
      </c>
      <c r="G5" s="34">
        <v>2</v>
      </c>
      <c r="H5" s="34">
        <v>134</v>
      </c>
      <c r="I5" s="34"/>
      <c r="J5" s="34">
        <v>315</v>
      </c>
      <c r="K5" s="34">
        <v>4</v>
      </c>
      <c r="L5" s="34">
        <v>330</v>
      </c>
    </row>
    <row r="6" spans="1:12" ht="12">
      <c r="A6" s="55" t="s">
        <v>104</v>
      </c>
      <c r="B6" s="34" t="s">
        <v>158</v>
      </c>
      <c r="C6" s="34" t="s">
        <v>158</v>
      </c>
      <c r="D6" s="34" t="s">
        <v>158</v>
      </c>
      <c r="E6" s="34"/>
      <c r="F6" s="34">
        <v>1</v>
      </c>
      <c r="G6" s="34" t="s">
        <v>158</v>
      </c>
      <c r="H6" s="34">
        <v>1</v>
      </c>
      <c r="I6" s="34"/>
      <c r="J6" s="34">
        <v>1</v>
      </c>
      <c r="K6" s="34" t="s">
        <v>158</v>
      </c>
      <c r="L6" s="34">
        <v>1</v>
      </c>
    </row>
    <row r="7" spans="1:12" ht="12">
      <c r="A7" s="55" t="s">
        <v>105</v>
      </c>
      <c r="B7" s="34">
        <v>5</v>
      </c>
      <c r="C7" s="34" t="s">
        <v>158</v>
      </c>
      <c r="D7" s="34">
        <v>5</v>
      </c>
      <c r="E7" s="34"/>
      <c r="F7" s="34">
        <v>3</v>
      </c>
      <c r="G7" s="34" t="s">
        <v>158</v>
      </c>
      <c r="H7" s="34">
        <v>3</v>
      </c>
      <c r="I7" s="34"/>
      <c r="J7" s="34">
        <v>8</v>
      </c>
      <c r="K7" s="34" t="s">
        <v>158</v>
      </c>
      <c r="L7" s="34">
        <v>8</v>
      </c>
    </row>
    <row r="8" spans="1:12" ht="12">
      <c r="A8" s="55" t="s">
        <v>106</v>
      </c>
      <c r="B8" s="34">
        <v>13</v>
      </c>
      <c r="C8" s="34" t="s">
        <v>158</v>
      </c>
      <c r="D8" s="34">
        <v>13</v>
      </c>
      <c r="E8" s="34"/>
      <c r="F8" s="34">
        <v>33</v>
      </c>
      <c r="G8" s="34" t="s">
        <v>158</v>
      </c>
      <c r="H8" s="34">
        <v>34</v>
      </c>
      <c r="I8" s="34"/>
      <c r="J8" s="34">
        <v>46</v>
      </c>
      <c r="K8" s="34" t="s">
        <v>158</v>
      </c>
      <c r="L8" s="34">
        <v>47</v>
      </c>
    </row>
    <row r="9" spans="1:12" ht="12">
      <c r="A9" s="55" t="s">
        <v>107</v>
      </c>
      <c r="B9" s="34">
        <v>13</v>
      </c>
      <c r="C9" s="34" t="s">
        <v>158</v>
      </c>
      <c r="D9" s="34">
        <v>17</v>
      </c>
      <c r="E9" s="34"/>
      <c r="F9" s="34">
        <v>14</v>
      </c>
      <c r="G9" s="34" t="s">
        <v>158</v>
      </c>
      <c r="H9" s="34">
        <v>19</v>
      </c>
      <c r="I9" s="34"/>
      <c r="J9" s="34">
        <v>27</v>
      </c>
      <c r="K9" s="34" t="s">
        <v>158</v>
      </c>
      <c r="L9" s="34">
        <v>36</v>
      </c>
    </row>
    <row r="10" spans="1:12" ht="12">
      <c r="A10" s="55" t="s">
        <v>108</v>
      </c>
      <c r="B10" s="34">
        <v>1</v>
      </c>
      <c r="C10" s="34" t="s">
        <v>158</v>
      </c>
      <c r="D10" s="34">
        <v>2</v>
      </c>
      <c r="E10" s="34"/>
      <c r="F10" s="34" t="s">
        <v>158</v>
      </c>
      <c r="G10" s="34" t="s">
        <v>158</v>
      </c>
      <c r="H10" s="34" t="s">
        <v>158</v>
      </c>
      <c r="I10" s="34"/>
      <c r="J10" s="34">
        <v>1</v>
      </c>
      <c r="K10" s="34" t="s">
        <v>158</v>
      </c>
      <c r="L10" s="34">
        <v>2</v>
      </c>
    </row>
    <row r="11" spans="1:12" ht="12">
      <c r="A11" s="55" t="s">
        <v>109</v>
      </c>
      <c r="B11" s="34">
        <v>8</v>
      </c>
      <c r="C11" s="34" t="s">
        <v>158</v>
      </c>
      <c r="D11" s="34">
        <v>12</v>
      </c>
      <c r="E11" s="34"/>
      <c r="F11" s="34">
        <v>64</v>
      </c>
      <c r="G11" s="34">
        <v>2</v>
      </c>
      <c r="H11" s="34">
        <v>80</v>
      </c>
      <c r="I11" s="34"/>
      <c r="J11" s="34">
        <v>72</v>
      </c>
      <c r="K11" s="34">
        <v>2</v>
      </c>
      <c r="L11" s="34">
        <v>92</v>
      </c>
    </row>
    <row r="12" spans="1:12" ht="12">
      <c r="A12" s="55" t="s">
        <v>110</v>
      </c>
      <c r="B12" s="34">
        <v>118</v>
      </c>
      <c r="C12" s="34" t="s">
        <v>158</v>
      </c>
      <c r="D12" s="34">
        <v>178</v>
      </c>
      <c r="E12" s="34"/>
      <c r="F12" s="34">
        <v>95</v>
      </c>
      <c r="G12" s="34">
        <v>1</v>
      </c>
      <c r="H12" s="34">
        <v>153</v>
      </c>
      <c r="I12" s="34"/>
      <c r="J12" s="34">
        <v>213</v>
      </c>
      <c r="K12" s="34">
        <v>1</v>
      </c>
      <c r="L12" s="34">
        <v>331</v>
      </c>
    </row>
    <row r="13" spans="1:12" ht="12">
      <c r="A13" s="55" t="s">
        <v>111</v>
      </c>
      <c r="B13" s="34" t="s">
        <v>158</v>
      </c>
      <c r="C13" s="34" t="s">
        <v>158</v>
      </c>
      <c r="D13" s="34" t="s">
        <v>158</v>
      </c>
      <c r="E13" s="34"/>
      <c r="F13" s="34">
        <v>5</v>
      </c>
      <c r="G13" s="34" t="s">
        <v>158</v>
      </c>
      <c r="H13" s="34">
        <v>8</v>
      </c>
      <c r="I13" s="34"/>
      <c r="J13" s="34">
        <v>5</v>
      </c>
      <c r="K13" s="34" t="s">
        <v>158</v>
      </c>
      <c r="L13" s="34">
        <v>8</v>
      </c>
    </row>
    <row r="14" spans="1:12" ht="12">
      <c r="A14" s="55" t="s">
        <v>112</v>
      </c>
      <c r="B14" s="34">
        <v>21</v>
      </c>
      <c r="C14" s="34" t="s">
        <v>158</v>
      </c>
      <c r="D14" s="34">
        <v>23</v>
      </c>
      <c r="E14" s="34"/>
      <c r="F14" s="34">
        <v>16</v>
      </c>
      <c r="G14" s="34" t="s">
        <v>158</v>
      </c>
      <c r="H14" s="34">
        <v>17</v>
      </c>
      <c r="I14" s="34"/>
      <c r="J14" s="34">
        <v>37</v>
      </c>
      <c r="K14" s="34" t="s">
        <v>158</v>
      </c>
      <c r="L14" s="34">
        <v>40</v>
      </c>
    </row>
    <row r="15" spans="1:12" ht="12">
      <c r="A15" s="55" t="s">
        <v>113</v>
      </c>
      <c r="B15" s="34" t="s">
        <v>158</v>
      </c>
      <c r="C15" s="34" t="s">
        <v>158</v>
      </c>
      <c r="D15" s="34" t="s">
        <v>158</v>
      </c>
      <c r="E15" s="34"/>
      <c r="F15" s="34">
        <v>2</v>
      </c>
      <c r="G15" s="34" t="s">
        <v>158</v>
      </c>
      <c r="H15" s="34">
        <v>2</v>
      </c>
      <c r="I15" s="34"/>
      <c r="J15" s="34">
        <v>2</v>
      </c>
      <c r="K15" s="34" t="s">
        <v>158</v>
      </c>
      <c r="L15" s="34">
        <v>2</v>
      </c>
    </row>
    <row r="16" spans="1:12" ht="12">
      <c r="A16" s="55" t="s">
        <v>114</v>
      </c>
      <c r="B16" s="34">
        <v>1</v>
      </c>
      <c r="C16" s="34" t="s">
        <v>158</v>
      </c>
      <c r="D16" s="34">
        <v>1</v>
      </c>
      <c r="E16" s="34"/>
      <c r="F16" s="34">
        <v>1</v>
      </c>
      <c r="G16" s="34" t="s">
        <v>158</v>
      </c>
      <c r="H16" s="34">
        <v>1</v>
      </c>
      <c r="I16" s="34"/>
      <c r="J16" s="34">
        <v>2</v>
      </c>
      <c r="K16" s="34" t="s">
        <v>158</v>
      </c>
      <c r="L16" s="34">
        <v>2</v>
      </c>
    </row>
    <row r="17" spans="1:12" ht="12">
      <c r="A17" s="56" t="s">
        <v>23</v>
      </c>
      <c r="B17" s="37">
        <v>369</v>
      </c>
      <c r="C17" s="37">
        <v>2</v>
      </c>
      <c r="D17" s="37">
        <v>447</v>
      </c>
      <c r="E17" s="37"/>
      <c r="F17" s="37">
        <v>360</v>
      </c>
      <c r="G17" s="37">
        <v>5</v>
      </c>
      <c r="H17" s="37">
        <v>452</v>
      </c>
      <c r="I17" s="37"/>
      <c r="J17" s="37">
        <v>729</v>
      </c>
      <c r="K17" s="37">
        <v>7</v>
      </c>
      <c r="L17" s="37">
        <v>899</v>
      </c>
    </row>
    <row r="18" ht="14.25" customHeight="1"/>
    <row r="20" ht="12">
      <c r="A20" s="50" t="s">
        <v>115</v>
      </c>
    </row>
    <row r="21" ht="12">
      <c r="A21" s="51" t="s">
        <v>116</v>
      </c>
    </row>
    <row r="22" ht="12">
      <c r="A22" s="51" t="s">
        <v>117</v>
      </c>
    </row>
    <row r="23" ht="12">
      <c r="A23" s="51" t="s">
        <v>118</v>
      </c>
    </row>
  </sheetData>
  <mergeCells count="1">
    <mergeCell ref="J2:L3"/>
  </mergeCells>
  <printOptions/>
  <pageMargins left="0.52" right="0.56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</cp:lastModifiedBy>
  <cp:lastPrinted>2007-04-27T11:56:43Z</cp:lastPrinted>
  <dcterms:created xsi:type="dcterms:W3CDTF">2007-04-27T11:53:15Z</dcterms:created>
  <dcterms:modified xsi:type="dcterms:W3CDTF">2008-05-30T07:30:09Z</dcterms:modified>
  <cp:category/>
  <cp:version/>
  <cp:contentType/>
  <cp:contentStatus/>
</cp:coreProperties>
</file>