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4640" windowHeight="7932" firstSheet="6" activeTab="13"/>
  </bookViews>
  <sheets>
    <sheet name="TAV.4.1" sheetId="1" r:id="rId1"/>
    <sheet name="TAV.4.2" sheetId="2" r:id="rId2"/>
    <sheet name="TAV.4.3" sheetId="3" r:id="rId3"/>
    <sheet name="TAV.4.4" sheetId="4" r:id="rId4"/>
    <sheet name="TAV.4.5" sheetId="5" r:id="rId5"/>
    <sheet name="TAV.4.6" sheetId="6" r:id="rId6"/>
    <sheet name="TAV.4.7" sheetId="7" r:id="rId7"/>
    <sheet name="TAV.4.8" sheetId="8" r:id="rId8"/>
    <sheet name="TAV.4.9" sheetId="9" r:id="rId9"/>
    <sheet name="TAV.4.10" sheetId="10" r:id="rId10"/>
    <sheet name="TAV.4.11" sheetId="11" r:id="rId11"/>
    <sheet name="TAV.4.12" sheetId="12" r:id="rId12"/>
    <sheet name="TAV. 4.13" sheetId="13" r:id="rId13"/>
    <sheet name="TAV.4.14" sheetId="14" r:id="rId14"/>
  </sheets>
  <externalReferences>
    <externalReference r:id="rId17"/>
  </externalReferences>
  <definedNames>
    <definedName name="DATABASE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<sst xmlns="http://schemas.openxmlformats.org/spreadsheetml/2006/main" count="250" uniqueCount="146">
  <si>
    <t>MATRIMONI</t>
  </si>
  <si>
    <t>ANNO</t>
  </si>
  <si>
    <t>Totale</t>
  </si>
  <si>
    <t>Religiosi</t>
  </si>
  <si>
    <t>Civili</t>
  </si>
  <si>
    <t>MESE</t>
  </si>
  <si>
    <t>RITO</t>
  </si>
  <si>
    <t>TOTALE</t>
  </si>
  <si>
    <t>Religioso</t>
  </si>
  <si>
    <t>Civile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</si>
  <si>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</si>
  <si>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</si>
  <si>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</si>
  <si>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</si>
  <si>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</si>
  <si>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</si>
  <si>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</si>
  <si>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</si>
  <si>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</si>
  <si>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</si>
  <si>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</si>
  <si>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</si>
  <si>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LUOGO DI RESIDENZA DELLO SPOSO</t>
  </si>
  <si>
    <t>LUOGO DI RESIDENZA DELLA SPOSA</t>
  </si>
  <si>
    <t>Stesso comune di celebrazione</t>
  </si>
  <si>
    <t>Altro comune</t>
  </si>
  <si>
    <t>Stato estero</t>
  </si>
  <si>
    <t>LUOGO DI NASCITA DELLO SPOSO</t>
  </si>
  <si>
    <t>LUOGO DI NASCITA DELLA SPOSA</t>
  </si>
  <si>
    <t>Stessa provincia di celebrazione</t>
  </si>
  <si>
    <t>Altra provincia</t>
  </si>
  <si>
    <t>STATO CIVILE DELLO SPOSO</t>
  </si>
  <si>
    <t>STATO CIVILE DELLA SPOSA</t>
  </si>
  <si>
    <t>Nubile</t>
  </si>
  <si>
    <t>Vedova</t>
  </si>
  <si>
    <t>Divorziata o già coniugata</t>
  </si>
  <si>
    <t>Celibe</t>
  </si>
  <si>
    <t>Vedovo</t>
  </si>
  <si>
    <t>Divorziato o già coniugato</t>
  </si>
  <si>
    <t>ETA' SPOSO</t>
  </si>
  <si>
    <t>ETA' SPOSA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</si>
  <si>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</si>
  <si>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</si>
  <si>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</si>
  <si>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</si>
  <si>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</si>
  <si>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</si>
  <si>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</si>
  <si>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</si>
  <si>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</si>
  <si>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</si>
  <si>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>Differenza di età</t>
  </si>
  <si>
    <t>Matrimoni</t>
  </si>
  <si>
    <t>val. ass.</t>
  </si>
  <si>
    <t>%</t>
  </si>
  <si>
    <t>Sposa maggiore dello sposo</t>
  </si>
  <si>
    <t>10 anni e oltre</t>
  </si>
  <si>
    <t>tra 7 e 9 anni</t>
  </si>
  <si>
    <t>6 anni</t>
  </si>
  <si>
    <t>5 anni</t>
  </si>
  <si>
    <t>4 anni</t>
  </si>
  <si>
    <t>3 anni</t>
  </si>
  <si>
    <t>2 anni</t>
  </si>
  <si>
    <t>1 anno</t>
  </si>
  <si>
    <t>Sposi della stessa età</t>
  </si>
  <si>
    <t>Sposo  maggiore della sposa</t>
  </si>
  <si>
    <t>tra 10 e 14 anni</t>
  </si>
  <si>
    <t>tra 15 e 19 anni</t>
  </si>
  <si>
    <t>20 anni e oltre</t>
  </si>
  <si>
    <t>GRADO DI ISTRUZIONE DELLO SPOSO</t>
  </si>
  <si>
    <t>GRADO DI ISTRUZIONE DELLA SPOSA</t>
  </si>
  <si>
    <t>Laurea o dottorato di ricerca</t>
  </si>
  <si>
    <t>Diploma universitario o laurea breve</t>
  </si>
  <si>
    <t>Diploma di scuola media superiore</t>
  </si>
  <si>
    <t>Licenza di scuola media inferiore</t>
  </si>
  <si>
    <t>Licenza elementare o nessun titolo</t>
  </si>
  <si>
    <t>SPOSO</t>
  </si>
  <si>
    <t>SPOSA</t>
  </si>
  <si>
    <t>Comune di Ferrara</t>
  </si>
  <si>
    <t>Provincia di Ferrara</t>
  </si>
  <si>
    <t>Estero</t>
  </si>
  <si>
    <t>GRADO DI ISTRUZIONE</t>
  </si>
  <si>
    <t>REGIME PATRIMONIALE</t>
  </si>
  <si>
    <t>Comu-nione</t>
  </si>
  <si>
    <t>Separa-zione</t>
  </si>
  <si>
    <t>Non indicato</t>
  </si>
  <si>
    <t>Diploma di scuola media inferiore</t>
  </si>
  <si>
    <t>Occupata</t>
  </si>
  <si>
    <t>Disoccupata</t>
  </si>
  <si>
    <t>In cerca di prima occupazione</t>
  </si>
  <si>
    <t>Ritirata dal lavoro</t>
  </si>
  <si>
    <t>Casalinga</t>
  </si>
  <si>
    <t xml:space="preserve">Studente </t>
  </si>
  <si>
    <t>Inabile al lavoro</t>
  </si>
  <si>
    <t>Altro</t>
  </si>
  <si>
    <t>Occupato</t>
  </si>
  <si>
    <t>Disoccupato</t>
  </si>
  <si>
    <t>Ritirato dal lavoro</t>
  </si>
  <si>
    <t>Studente</t>
  </si>
  <si>
    <t>In servizio di leva o servizio civile</t>
  </si>
  <si>
    <t>LAVORATRICI AUTONOME</t>
  </si>
  <si>
    <t>LAVORATRICI DIPENDENTI</t>
  </si>
  <si>
    <t>Imprenditore o libero prof.</t>
  </si>
  <si>
    <t>Lavoratore in proprio o coadiuvante</t>
  </si>
  <si>
    <t>Dirigente o direttivo</t>
  </si>
  <si>
    <t>Impiegato o intermedio</t>
  </si>
  <si>
    <t>Operaio o assimilato</t>
  </si>
  <si>
    <t>Altro (apprendista, lav.a domicilio, ecc.)</t>
  </si>
  <si>
    <t>LAVORATORI AUTONOMI:</t>
  </si>
  <si>
    <t>LAVORATORI DIPENDENTI:</t>
  </si>
  <si>
    <t>Agricoltura, caccia e pesca</t>
  </si>
  <si>
    <t>Industria</t>
  </si>
  <si>
    <t>Commercio, pubblici esercizi, alberghi</t>
  </si>
  <si>
    <t>Pubblica amministra-zione e servizi pubblici</t>
  </si>
  <si>
    <t>Altri servizi privati</t>
  </si>
  <si>
    <t>Pubblica amministrazione e servizi pubblici</t>
  </si>
  <si>
    <t xml:space="preserve">Anni </t>
  </si>
  <si>
    <t>Totale maschi residenti</t>
  </si>
  <si>
    <t>di cui: divorziati</t>
  </si>
  <si>
    <t>Totale femmine residenti</t>
  </si>
  <si>
    <t>di cui: divorziate</t>
  </si>
  <si>
    <t>Totale divorziati</t>
  </si>
  <si>
    <t>% di divorziati sul tot. residenti per sesso</t>
  </si>
  <si>
    <t>M %</t>
  </si>
  <si>
    <t>F %</t>
  </si>
  <si>
    <t>Tav. 4.1 - Matrimoni nella popolazione presente per rito di celebrazione - Quoziente generico di nuzialità. Comune di Ferrara - Periodo 1900-2007</t>
  </si>
  <si>
    <t>Tav. 4.2 - Matrimoni nella popolazione presente del Comune di Ferrara per rito e mese di celebrazione - Anno 2007</t>
  </si>
  <si>
    <t>Tav. 4.3 - Matrimoni nella popolazione presente del Comune di Ferrara per luogo di residenza degli sposi - Anno 2007</t>
  </si>
  <si>
    <t>Tav. 4.4 - Matrimoni nella popolazione presente del Comune di Ferrara per luogo di nascita degli sposi - Anno 2007</t>
  </si>
  <si>
    <t>Tav. 4.5 - Matrimoni nella popolazione presente del Comune di Ferrara per stato civile dello sposo e della sposa - Anno 2007</t>
  </si>
  <si>
    <t>Età media sposo = 37,9 anni</t>
  </si>
  <si>
    <t>Età media sposa = 34,8 anni</t>
  </si>
  <si>
    <t>Differenza di età media = sposo maggiore della sposa di 3,08 anni</t>
  </si>
  <si>
    <t>Tav. 4.6 - Matrimoni nella popolazione presente del Comune di Ferrara per età degli sposi - Anno 2007</t>
  </si>
  <si>
    <t>Tav. 4.7 - Matrimoni nella popolazione presente del Comune di Ferrara per differenza di età tra sposi - Anno 2007</t>
  </si>
  <si>
    <t>non indicato</t>
  </si>
  <si>
    <t>Tav. 4.8 - Matrimoni nella popolazione presente del Comune di Ferrara per grado di istruzione degli sposi - Anno 2007</t>
  </si>
  <si>
    <t>Tav. 4.9 - Matrimoni nella popolazione presente del Comune di Ferrara per residenza dopo il matrimonio dello sposo e della sposa - Anno 2007</t>
  </si>
  <si>
    <t>Tav. 4.10 - Matrimoni nella popolazione presente del Comune di Ferrara per regime patrimoniale scelto e grado di istruzione degli sposi - Anno 2007</t>
  </si>
  <si>
    <t>Tav. 4.11 - Matrimoni nella popolazione presente del Comune di Ferrara per condizione professionale o non professionale degli sposi - Anno 2007</t>
  </si>
  <si>
    <t>In condizione non professionale o n.i.</t>
  </si>
  <si>
    <t>Tav. 4.12 - Matrimoni nella popolazione presente del Comune di Ferrara per posizione nella professione degli sposi - Anno 2007</t>
  </si>
  <si>
    <t xml:space="preserve">In condizione non professionale o n.i. </t>
  </si>
  <si>
    <t>Tav. 4.13 - Matrimoni nella popolazione presente per ramo di attività economica degli sposi - Anno 2007</t>
  </si>
  <si>
    <t>Tav. 4.14 - Distribuzione dei divorziati residenti nel Comune di Ferrara per sesso (1997 - 2007).</t>
  </si>
  <si>
    <t>Quoziente di nuzialità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</si>
</sst>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.0%"/>
    <numFmt numFmtId="166" formatCode="\+#,##0;\-#,##0"/>
    <numFmt numFmtId="167" formatCode="#,##0.0"/>
    <numFmt numFmtId="168" formatCode="0.0"/>
    <numFmt numFmtId="169" formatCode="0.00000"/>
    <numFmt numFmtId="170" formatCode="0.000000"/>
    <numFmt numFmtId="171" formatCode="0.0000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  <numFmt numFmtId="213" formatCode="0;[Red]0"/>
    <numFmt numFmtId="214" formatCode="0.00;[Red]0.00"/>
    <numFmt numFmtId="215" formatCode="0.0;[Red]0.0"/>
    <numFmt numFmtId="216" formatCode="\+#,##0.0;\-#,##0.0"/>
  </numFmts>
  <fonts count="1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sz val="10"/>
      <name val="Times New Roman"/>
      <family val="0"/>
    </font>
    <font>
      <b/>
      <sz val="8"/>
      <name val="Verdana"/>
      <family val="2"/>
    </font>
    <font>
      <sz val="8"/>
      <name val="Times New Roman"/>
      <family val="0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8"/>
      <name val="Verdan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168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 applyProtection="1">
      <alignment horizontal="center"/>
      <protection/>
    </xf>
    <xf numFmtId="168" fontId="6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/>
    </xf>
    <xf numFmtId="165" fontId="9" fillId="0" borderId="0" xfId="22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1" fontId="7" fillId="0" borderId="4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10" fillId="0" borderId="5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213" fontId="7" fillId="0" borderId="4" xfId="0" applyNumberFormat="1" applyFont="1" applyBorder="1" applyAlignment="1">
      <alignment horizontal="center" wrapText="1"/>
    </xf>
    <xf numFmtId="214" fontId="7" fillId="0" borderId="4" xfId="0" applyNumberFormat="1" applyFont="1" applyBorder="1" applyAlignment="1">
      <alignment wrapText="1"/>
    </xf>
    <xf numFmtId="213" fontId="7" fillId="0" borderId="4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13" fontId="7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165" fontId="6" fillId="0" borderId="0" xfId="22" applyNumberFormat="1" applyFont="1" applyBorder="1" applyAlignment="1">
      <alignment wrapText="1"/>
    </xf>
    <xf numFmtId="0" fontId="13" fillId="0" borderId="0" xfId="0" applyFont="1" applyBorder="1" applyAlignment="1">
      <alignment/>
    </xf>
    <xf numFmtId="214" fontId="10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6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wrapText="1"/>
    </xf>
    <xf numFmtId="1" fontId="7" fillId="0" borderId="6" xfId="0" applyNumberFormat="1" applyFont="1" applyBorder="1" applyAlignment="1">
      <alignment horizontal="right" textRotation="90" wrapText="1"/>
    </xf>
    <xf numFmtId="1" fontId="7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5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1" fontId="7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" fontId="10" fillId="0" borderId="5" xfId="0" applyNumberFormat="1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1" fontId="4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right" wrapText="1"/>
    </xf>
    <xf numFmtId="0" fontId="4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0" xfId="20">
      <alignment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/>
      <protection/>
    </xf>
    <xf numFmtId="3" fontId="6" fillId="0" borderId="2" xfId="20" applyNumberFormat="1" applyFont="1" applyBorder="1">
      <alignment/>
      <protection/>
    </xf>
    <xf numFmtId="0" fontId="6" fillId="0" borderId="2" xfId="20" applyFont="1" applyBorder="1">
      <alignment/>
      <protection/>
    </xf>
    <xf numFmtId="10" fontId="6" fillId="0" borderId="2" xfId="22" applyNumberFormat="1" applyFont="1" applyBorder="1" applyAlignment="1">
      <alignment/>
    </xf>
    <xf numFmtId="0" fontId="6" fillId="0" borderId="0" xfId="20" applyFont="1" applyBorder="1" applyAlignment="1">
      <alignment horizontal="left"/>
      <protection/>
    </xf>
    <xf numFmtId="3" fontId="6" fillId="0" borderId="0" xfId="20" applyNumberFormat="1" applyFont="1" applyBorder="1">
      <alignment/>
      <protection/>
    </xf>
    <xf numFmtId="0" fontId="6" fillId="0" borderId="0" xfId="20" applyFont="1" applyBorder="1">
      <alignment/>
      <protection/>
    </xf>
    <xf numFmtId="10" fontId="6" fillId="0" borderId="0" xfId="22" applyNumberFormat="1" applyFont="1" applyBorder="1" applyAlignment="1">
      <alignment/>
    </xf>
    <xf numFmtId="0" fontId="6" fillId="0" borderId="1" xfId="20" applyFont="1" applyBorder="1" applyAlignment="1">
      <alignment horizontal="left"/>
      <protection/>
    </xf>
    <xf numFmtId="3" fontId="6" fillId="0" borderId="1" xfId="20" applyNumberFormat="1" applyFont="1" applyBorder="1">
      <alignment/>
      <protection/>
    </xf>
    <xf numFmtId="0" fontId="6" fillId="0" borderId="1" xfId="20" applyFont="1" applyBorder="1">
      <alignment/>
      <protection/>
    </xf>
    <xf numFmtId="10" fontId="6" fillId="0" borderId="1" xfId="22" applyNumberFormat="1" applyFont="1" applyBorder="1" applyAlignment="1">
      <alignment/>
    </xf>
    <xf numFmtId="1" fontId="6" fillId="0" borderId="4" xfId="21" applyNumberFormat="1" applyFont="1" applyBorder="1" applyAlignment="1">
      <alignment wrapText="1"/>
      <protection/>
    </xf>
    <xf numFmtId="0" fontId="6" fillId="0" borderId="4" xfId="21" applyNumberFormat="1" applyFont="1" applyBorder="1" applyAlignment="1">
      <alignment wrapText="1"/>
      <protection/>
    </xf>
    <xf numFmtId="1" fontId="6" fillId="0" borderId="0" xfId="21" applyNumberFormat="1" applyFont="1" applyBorder="1" applyAlignment="1">
      <alignment wrapText="1"/>
      <protection/>
    </xf>
    <xf numFmtId="0" fontId="6" fillId="0" borderId="0" xfId="21" applyNumberFormat="1" applyFont="1" applyBorder="1" applyAlignment="1">
      <alignment wrapText="1"/>
      <protection/>
    </xf>
    <xf numFmtId="1" fontId="10" fillId="0" borderId="5" xfId="21" applyNumberFormat="1" applyFont="1" applyBorder="1" applyAlignment="1">
      <alignment wrapText="1"/>
      <protection/>
    </xf>
    <xf numFmtId="0" fontId="10" fillId="0" borderId="5" xfId="21" applyNumberFormat="1" applyFont="1" applyBorder="1" applyAlignment="1">
      <alignment wrapText="1"/>
      <protection/>
    </xf>
    <xf numFmtId="0" fontId="6" fillId="0" borderId="0" xfId="21" applyFont="1">
      <alignment/>
      <protection/>
    </xf>
    <xf numFmtId="168" fontId="6" fillId="0" borderId="0" xfId="21" applyNumberFormat="1" applyFont="1">
      <alignment/>
      <protection/>
    </xf>
    <xf numFmtId="0" fontId="6" fillId="0" borderId="3" xfId="21" applyFont="1" applyBorder="1">
      <alignment/>
      <protection/>
    </xf>
    <xf numFmtId="168" fontId="6" fillId="0" borderId="3" xfId="21" applyNumberFormat="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4" xfId="21" applyFont="1" applyBorder="1" applyAlignment="1">
      <alignment/>
      <protection/>
    </xf>
    <xf numFmtId="0" fontId="10" fillId="0" borderId="7" xfId="21" applyFont="1" applyBorder="1" applyAlignment="1">
      <alignment horizontal="center" wrapText="1"/>
      <protection/>
    </xf>
    <xf numFmtId="0" fontId="10" fillId="0" borderId="7" xfId="21" applyFont="1" applyBorder="1" applyAlignment="1">
      <alignment horizontal="center"/>
      <protection/>
    </xf>
    <xf numFmtId="1" fontId="7" fillId="0" borderId="6" xfId="21" applyNumberFormat="1" applyFont="1" applyBorder="1" applyAlignment="1">
      <alignment horizontal="center" wrapText="1"/>
      <protection/>
    </xf>
    <xf numFmtId="1" fontId="7" fillId="0" borderId="6" xfId="21" applyNumberFormat="1" applyFont="1" applyBorder="1" applyAlignment="1">
      <alignment wrapText="1"/>
      <protection/>
    </xf>
    <xf numFmtId="1" fontId="7" fillId="0" borderId="0" xfId="21" applyNumberFormat="1" applyFont="1" applyBorder="1" applyAlignment="1">
      <alignment wrapText="1"/>
      <protection/>
    </xf>
    <xf numFmtId="0" fontId="7" fillId="0" borderId="6" xfId="21" applyFont="1" applyBorder="1" applyAlignment="1">
      <alignment horizontal="center" wrapText="1"/>
      <protection/>
    </xf>
    <xf numFmtId="0" fontId="10" fillId="0" borderId="1" xfId="21" applyFont="1" applyBorder="1">
      <alignment/>
      <protection/>
    </xf>
    <xf numFmtId="0" fontId="10" fillId="0" borderId="2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 wrapText="1"/>
      <protection/>
    </xf>
    <xf numFmtId="0" fontId="10" fillId="0" borderId="0" xfId="21" applyFont="1" applyBorder="1" applyAlignment="1">
      <alignment horizontal="center" wrapText="1"/>
      <protection/>
    </xf>
    <xf numFmtId="1" fontId="7" fillId="0" borderId="1" xfId="21" applyNumberFormat="1" applyFont="1" applyBorder="1" applyAlignment="1">
      <alignment horizontal="center" wrapText="1"/>
      <protection/>
    </xf>
    <xf numFmtId="198" fontId="7" fillId="0" borderId="0" xfId="17" applyNumberFormat="1" applyFont="1" applyBorder="1" applyAlignment="1">
      <alignment horizontal="right" wrapText="1"/>
    </xf>
    <xf numFmtId="198" fontId="7" fillId="0" borderId="0" xfId="17" applyNumberFormat="1" applyFont="1" applyBorder="1" applyAlignment="1">
      <alignment horizontal="right" vertical="center" wrapText="1"/>
    </xf>
    <xf numFmtId="198" fontId="10" fillId="0" borderId="5" xfId="17" applyNumberFormat="1" applyFont="1" applyBorder="1" applyAlignment="1">
      <alignment horizontal="right" wrapText="1"/>
    </xf>
    <xf numFmtId="0" fontId="14" fillId="0" borderId="0" xfId="21" applyFont="1" applyBorder="1" applyAlignment="1">
      <alignment wrapText="1"/>
      <protection/>
    </xf>
    <xf numFmtId="0" fontId="14" fillId="0" borderId="3" xfId="21" applyFont="1" applyBorder="1" applyAlignment="1">
      <alignment horizontal="center" wrapText="1"/>
      <protection/>
    </xf>
    <xf numFmtId="1" fontId="4" fillId="0" borderId="0" xfId="0" applyNumberFormat="1" applyFont="1" applyBorder="1" applyAlignment="1">
      <alignment horizontal="justify" wrapText="1"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7" xfId="21" applyFont="1" applyBorder="1" applyAlignment="1">
      <alignment horizontal="center" wrapText="1"/>
      <protection/>
    </xf>
    <xf numFmtId="0" fontId="10" fillId="0" borderId="4" xfId="21" applyFont="1" applyBorder="1" applyAlignment="1">
      <alignment horizontal="center" wrapText="1"/>
      <protection/>
    </xf>
    <xf numFmtId="0" fontId="4" fillId="0" borderId="5" xfId="0" applyFont="1" applyBorder="1" applyAlignment="1">
      <alignment horizontal="left" wrapText="1"/>
    </xf>
    <xf numFmtId="0" fontId="10" fillId="0" borderId="2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 wrapText="1"/>
      <protection/>
    </xf>
    <xf numFmtId="0" fontId="4" fillId="0" borderId="1" xfId="0" applyFont="1" applyBorder="1" applyAlignment="1">
      <alignment horizontal="left" wrapText="1"/>
    </xf>
    <xf numFmtId="0" fontId="10" fillId="0" borderId="0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/>
      <protection/>
    </xf>
    <xf numFmtId="0" fontId="9" fillId="0" borderId="5" xfId="0" applyFont="1" applyBorder="1" applyAlignment="1">
      <alignment horizontal="justify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168" fontId="7" fillId="0" borderId="2" xfId="0" applyNumberFormat="1" applyFont="1" applyBorder="1" applyAlignment="1" applyProtection="1">
      <alignment horizontal="center" vertical="center" wrapText="1"/>
      <protection/>
    </xf>
    <xf numFmtId="168" fontId="7" fillId="0" borderId="0" xfId="0" applyNumberFormat="1" applyFont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2" xfId="0" applyNumberFormat="1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rtel2" xfId="20"/>
    <cellStyle name="Normale_elaborazioni 2006" xfId="21"/>
    <cellStyle name="Percent" xfId="22"/>
    <cellStyle name="Currency" xfId="23"/>
    <cellStyle name="Valuta (0)_CIRCO1OK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5" zoomScaleNormal="85" workbookViewId="0" topLeftCell="A1">
      <pane ySplit="1920" topLeftCell="BM45" activePane="bottomLeft" state="split"/>
      <selection pane="topLeft" activeCell="A2" sqref="A2:K59"/>
      <selection pane="bottomLeft" activeCell="C64" sqref="C64"/>
    </sheetView>
  </sheetViews>
  <sheetFormatPr defaultColWidth="9.00390625" defaultRowHeight="15.75"/>
  <cols>
    <col min="1" max="1" width="9.50390625" style="1" customWidth="1"/>
    <col min="2" max="2" width="6.125" style="13" bestFit="1" customWidth="1"/>
    <col min="3" max="3" width="11.625" style="13" bestFit="1" customWidth="1"/>
    <col min="4" max="4" width="4.50390625" style="13" bestFit="1" customWidth="1"/>
    <col min="5" max="5" width="8.00390625" style="13" bestFit="1" customWidth="1"/>
    <col min="6" max="6" width="2.875" style="1" customWidth="1"/>
    <col min="7" max="16384" width="9.00390625" style="1" customWidth="1"/>
  </cols>
  <sheetData>
    <row r="1" spans="1:11" ht="29.25" customHeight="1">
      <c r="A1" s="126" t="s">
        <v>125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8.25" customHeight="1">
      <c r="A2" s="174" t="s">
        <v>1</v>
      </c>
      <c r="B2" s="127" t="s">
        <v>0</v>
      </c>
      <c r="C2" s="127"/>
      <c r="D2" s="127"/>
      <c r="E2" s="171" t="s">
        <v>145</v>
      </c>
      <c r="G2" s="174" t="s">
        <v>1</v>
      </c>
      <c r="H2" s="127" t="s">
        <v>0</v>
      </c>
      <c r="I2" s="127"/>
      <c r="J2" s="127"/>
      <c r="K2" s="171" t="s">
        <v>145</v>
      </c>
    </row>
    <row r="3" spans="1:11" ht="8.25" customHeight="1">
      <c r="A3" s="175"/>
      <c r="B3" s="128"/>
      <c r="C3" s="128"/>
      <c r="D3" s="128"/>
      <c r="E3" s="172"/>
      <c r="G3" s="175"/>
      <c r="H3" s="128"/>
      <c r="I3" s="128"/>
      <c r="J3" s="128"/>
      <c r="K3" s="172"/>
    </row>
    <row r="4" spans="1:11" ht="15.75">
      <c r="A4" s="176"/>
      <c r="B4" s="2" t="s">
        <v>2</v>
      </c>
      <c r="C4" s="2" t="s">
        <v>3</v>
      </c>
      <c r="D4" s="2" t="s">
        <v>4</v>
      </c>
      <c r="E4" s="173"/>
      <c r="G4" s="176"/>
      <c r="H4" s="2" t="s">
        <v>2</v>
      </c>
      <c r="I4" s="2" t="s">
        <v>3</v>
      </c>
      <c r="J4" s="2" t="s">
        <v>4</v>
      </c>
      <c r="K4" s="173"/>
    </row>
    <row r="5" spans="1:11" ht="9" customHeight="1">
      <c r="A5" s="3"/>
      <c r="B5" s="4"/>
      <c r="C5" s="4"/>
      <c r="D5" s="4"/>
      <c r="E5" s="5"/>
      <c r="G5" s="3"/>
      <c r="H5" s="4"/>
      <c r="I5" s="4"/>
      <c r="J5" s="4"/>
      <c r="K5" s="5"/>
    </row>
    <row r="6" spans="1:11" ht="15.75">
      <c r="A6" s="6">
        <v>1900</v>
      </c>
      <c r="B6" s="7">
        <v>712</v>
      </c>
      <c r="C6" s="7">
        <v>712</v>
      </c>
      <c r="D6" s="7">
        <v>0</v>
      </c>
      <c r="E6" s="8">
        <v>17.588715554402736</v>
      </c>
      <c r="G6" s="6">
        <v>1954</v>
      </c>
      <c r="H6" s="7">
        <v>1006</v>
      </c>
      <c r="I6" s="7">
        <v>979</v>
      </c>
      <c r="J6" s="7">
        <v>27</v>
      </c>
      <c r="K6" s="8">
        <v>7.273069039933198</v>
      </c>
    </row>
    <row r="7" spans="1:11" ht="15.75">
      <c r="A7" s="6">
        <v>1901</v>
      </c>
      <c r="B7" s="7">
        <v>661</v>
      </c>
      <c r="C7" s="7">
        <v>661</v>
      </c>
      <c r="D7" s="7">
        <v>0</v>
      </c>
      <c r="E7" s="8">
        <v>8.020773925810875</v>
      </c>
      <c r="G7" s="6">
        <v>1955</v>
      </c>
      <c r="H7" s="7">
        <v>1040</v>
      </c>
      <c r="I7" s="7">
        <v>1009</v>
      </c>
      <c r="J7" s="7">
        <v>31</v>
      </c>
      <c r="K7" s="8">
        <v>7.40941280403528</v>
      </c>
    </row>
    <row r="8" spans="1:11" ht="15.75">
      <c r="A8" s="6">
        <v>1902</v>
      </c>
      <c r="B8" s="7">
        <v>636</v>
      </c>
      <c r="C8" s="7">
        <v>636</v>
      </c>
      <c r="D8" s="7">
        <v>0</v>
      </c>
      <c r="E8" s="8">
        <v>7.658728964084656</v>
      </c>
      <c r="G8" s="6">
        <v>1956</v>
      </c>
      <c r="H8" s="7">
        <v>1041</v>
      </c>
      <c r="I8" s="7">
        <v>1002</v>
      </c>
      <c r="J8" s="7">
        <v>39</v>
      </c>
      <c r="K8" s="8">
        <v>7.3238683532904645</v>
      </c>
    </row>
    <row r="9" spans="1:11" ht="15.75">
      <c r="A9" s="6">
        <v>1903</v>
      </c>
      <c r="B9" s="7">
        <v>621</v>
      </c>
      <c r="C9" s="7">
        <v>621</v>
      </c>
      <c r="D9" s="7">
        <v>0</v>
      </c>
      <c r="E9" s="8">
        <v>7.359127807074717</v>
      </c>
      <c r="G9" s="6">
        <v>1957</v>
      </c>
      <c r="H9" s="7">
        <v>1048</v>
      </c>
      <c r="I9" s="7">
        <v>1018</v>
      </c>
      <c r="J9" s="7">
        <v>30</v>
      </c>
      <c r="K9" s="8">
        <v>7.280558546667129</v>
      </c>
    </row>
    <row r="10" spans="1:11" ht="15.75">
      <c r="A10" s="6">
        <v>1904</v>
      </c>
      <c r="B10" s="7">
        <v>572</v>
      </c>
      <c r="C10" s="7">
        <v>572</v>
      </c>
      <c r="D10" s="7">
        <v>0</v>
      </c>
      <c r="E10" s="8">
        <v>6.671020712819556</v>
      </c>
      <c r="G10" s="6">
        <v>1958</v>
      </c>
      <c r="H10" s="7">
        <v>1038</v>
      </c>
      <c r="I10" s="7">
        <v>1013</v>
      </c>
      <c r="J10" s="7">
        <v>25</v>
      </c>
      <c r="K10" s="8">
        <v>7.121563999739288</v>
      </c>
    </row>
    <row r="11" spans="1:11" ht="15.75">
      <c r="A11" s="6">
        <v>1905</v>
      </c>
      <c r="B11" s="7">
        <v>577</v>
      </c>
      <c r="C11" s="7">
        <v>577</v>
      </c>
      <c r="D11" s="7">
        <v>0</v>
      </c>
      <c r="E11" s="8">
        <v>6.6153414009160585</v>
      </c>
      <c r="G11" s="6">
        <v>1959</v>
      </c>
      <c r="H11" s="7">
        <v>1115</v>
      </c>
      <c r="I11" s="7">
        <v>1078</v>
      </c>
      <c r="J11" s="7">
        <v>37</v>
      </c>
      <c r="K11" s="8">
        <v>7.5447695800303824</v>
      </c>
    </row>
    <row r="12" spans="1:11" ht="15.75">
      <c r="A12" s="6">
        <v>1906</v>
      </c>
      <c r="B12" s="7">
        <v>576</v>
      </c>
      <c r="C12" s="7">
        <v>576</v>
      </c>
      <c r="D12" s="7">
        <v>0</v>
      </c>
      <c r="E12" s="8">
        <v>6.489555871020077</v>
      </c>
      <c r="G12" s="6">
        <v>1960</v>
      </c>
      <c r="H12" s="7">
        <v>1100</v>
      </c>
      <c r="I12" s="7">
        <v>1076</v>
      </c>
      <c r="J12" s="7">
        <v>24</v>
      </c>
      <c r="K12" s="8">
        <v>7.337956245768167</v>
      </c>
    </row>
    <row r="13" spans="1:11" ht="15.75">
      <c r="A13" s="6">
        <v>1907</v>
      </c>
      <c r="B13" s="7">
        <v>605</v>
      </c>
      <c r="C13" s="7">
        <v>605</v>
      </c>
      <c r="D13" s="7">
        <v>0</v>
      </c>
      <c r="E13" s="8">
        <v>6.71099993899091</v>
      </c>
      <c r="G13" s="6">
        <v>1961</v>
      </c>
      <c r="H13" s="7">
        <v>1135</v>
      </c>
      <c r="I13" s="7">
        <v>1105</v>
      </c>
      <c r="J13" s="7">
        <v>30</v>
      </c>
      <c r="K13" s="8">
        <v>7.477583719290848</v>
      </c>
    </row>
    <row r="14" spans="1:11" ht="15.75">
      <c r="A14" s="6">
        <v>1908</v>
      </c>
      <c r="B14" s="7">
        <v>610</v>
      </c>
      <c r="C14" s="7">
        <v>610</v>
      </c>
      <c r="D14" s="7">
        <v>0</v>
      </c>
      <c r="E14" s="8">
        <v>6.6636079613729216</v>
      </c>
      <c r="G14" s="6">
        <v>1962</v>
      </c>
      <c r="H14" s="7">
        <v>1174</v>
      </c>
      <c r="I14" s="7">
        <v>1144</v>
      </c>
      <c r="J14" s="7">
        <v>30</v>
      </c>
      <c r="K14" s="8">
        <v>7.628057476828314</v>
      </c>
    </row>
    <row r="15" spans="1:11" ht="15.75">
      <c r="A15" s="6">
        <v>1909</v>
      </c>
      <c r="B15" s="7">
        <v>577</v>
      </c>
      <c r="C15" s="7">
        <v>577</v>
      </c>
      <c r="D15" s="7">
        <v>0</v>
      </c>
      <c r="E15" s="8">
        <v>6.167429133353286</v>
      </c>
      <c r="G15" s="6">
        <v>1963</v>
      </c>
      <c r="H15" s="7">
        <v>1108</v>
      </c>
      <c r="I15" s="7">
        <v>1087</v>
      </c>
      <c r="J15" s="7">
        <v>21</v>
      </c>
      <c r="K15" s="8">
        <v>7.100834412130379</v>
      </c>
    </row>
    <row r="16" spans="1:11" ht="15.75">
      <c r="A16" s="6">
        <v>1910</v>
      </c>
      <c r="B16" s="7">
        <v>612</v>
      </c>
      <c r="C16" s="7">
        <v>612</v>
      </c>
      <c r="D16" s="7">
        <v>0</v>
      </c>
      <c r="E16" s="8">
        <v>6.366577548451527</v>
      </c>
      <c r="G16" s="6">
        <v>1964</v>
      </c>
      <c r="H16" s="7">
        <v>1089</v>
      </c>
      <c r="I16" s="7">
        <v>1066</v>
      </c>
      <c r="J16" s="7">
        <v>23</v>
      </c>
      <c r="K16" s="8">
        <v>6.922086796230673</v>
      </c>
    </row>
    <row r="17" spans="1:11" ht="15.75">
      <c r="A17" s="6">
        <v>1911</v>
      </c>
      <c r="B17" s="7">
        <v>649</v>
      </c>
      <c r="C17" s="7">
        <v>649</v>
      </c>
      <c r="D17" s="7">
        <v>0</v>
      </c>
      <c r="E17" s="8">
        <v>6.7358588479501815</v>
      </c>
      <c r="G17" s="6">
        <v>1965</v>
      </c>
      <c r="H17" s="7">
        <v>984</v>
      </c>
      <c r="I17" s="7">
        <v>970</v>
      </c>
      <c r="J17" s="7">
        <v>14</v>
      </c>
      <c r="K17" s="8">
        <v>6.23151601892253</v>
      </c>
    </row>
    <row r="18" spans="1:11" ht="15.75">
      <c r="A18" s="6">
        <v>1912</v>
      </c>
      <c r="B18" s="7">
        <v>547</v>
      </c>
      <c r="C18" s="7">
        <v>547</v>
      </c>
      <c r="D18" s="7">
        <v>0</v>
      </c>
      <c r="E18" s="8">
        <v>5.707637486761307</v>
      </c>
      <c r="G18" s="6">
        <v>1966</v>
      </c>
      <c r="H18" s="7">
        <v>958</v>
      </c>
      <c r="I18" s="7">
        <v>929</v>
      </c>
      <c r="J18" s="7">
        <v>29</v>
      </c>
      <c r="K18" s="8">
        <v>6.069379725864237</v>
      </c>
    </row>
    <row r="19" spans="1:11" ht="15.75">
      <c r="A19" s="6">
        <v>1913</v>
      </c>
      <c r="B19" s="7">
        <v>571</v>
      </c>
      <c r="C19" s="7">
        <v>571</v>
      </c>
      <c r="D19" s="7">
        <v>0</v>
      </c>
      <c r="E19" s="8">
        <v>5.841701152482723</v>
      </c>
      <c r="G19" s="6">
        <v>1967</v>
      </c>
      <c r="H19" s="7">
        <v>983</v>
      </c>
      <c r="I19" s="7">
        <v>958</v>
      </c>
      <c r="J19" s="7">
        <v>25</v>
      </c>
      <c r="K19" s="8">
        <v>6.244401953995973</v>
      </c>
    </row>
    <row r="20" spans="1:11" ht="15.75">
      <c r="A20" s="6">
        <v>1914</v>
      </c>
      <c r="B20" s="7">
        <v>649</v>
      </c>
      <c r="C20" s="7">
        <v>649</v>
      </c>
      <c r="D20" s="7">
        <v>0</v>
      </c>
      <c r="E20" s="8">
        <v>6.461086637298091</v>
      </c>
      <c r="G20" s="6">
        <v>1968</v>
      </c>
      <c r="H20" s="7">
        <v>1029</v>
      </c>
      <c r="I20" s="7">
        <v>1007</v>
      </c>
      <c r="J20" s="7">
        <v>22</v>
      </c>
      <c r="K20" s="8">
        <v>6.5570427673396825</v>
      </c>
    </row>
    <row r="21" spans="1:11" ht="15.75">
      <c r="A21" s="6">
        <v>1915</v>
      </c>
      <c r="B21" s="7">
        <v>1037</v>
      </c>
      <c r="C21" s="7">
        <v>1037</v>
      </c>
      <c r="D21" s="7">
        <v>0</v>
      </c>
      <c r="E21" s="8">
        <v>10.106769196282814</v>
      </c>
      <c r="G21" s="6">
        <v>1969</v>
      </c>
      <c r="H21" s="7">
        <v>1079</v>
      </c>
      <c r="I21" s="7">
        <v>1048</v>
      </c>
      <c r="J21" s="7">
        <v>31</v>
      </c>
      <c r="K21" s="8">
        <v>6.897852332260405</v>
      </c>
    </row>
    <row r="22" spans="1:11" ht="15.75">
      <c r="A22" s="6">
        <v>1916</v>
      </c>
      <c r="B22" s="7">
        <v>576</v>
      </c>
      <c r="C22" s="7">
        <v>576</v>
      </c>
      <c r="D22" s="7">
        <v>0</v>
      </c>
      <c r="E22" s="8">
        <v>5.53473623522629</v>
      </c>
      <c r="G22" s="6">
        <v>1970</v>
      </c>
      <c r="H22" s="7">
        <v>1014</v>
      </c>
      <c r="I22" s="7">
        <v>978</v>
      </c>
      <c r="J22" s="7">
        <v>36</v>
      </c>
      <c r="K22" s="8">
        <v>6.5</v>
      </c>
    </row>
    <row r="23" spans="1:11" ht="15.75">
      <c r="A23" s="6">
        <v>1917</v>
      </c>
      <c r="B23" s="7">
        <v>360</v>
      </c>
      <c r="C23" s="7">
        <v>360</v>
      </c>
      <c r="D23" s="7">
        <v>0</v>
      </c>
      <c r="E23" s="8">
        <v>3.427347375937165</v>
      </c>
      <c r="G23" s="6">
        <v>1971</v>
      </c>
      <c r="H23" s="7">
        <v>1027</v>
      </c>
      <c r="I23" s="7">
        <v>942</v>
      </c>
      <c r="J23" s="7">
        <v>85</v>
      </c>
      <c r="K23" s="8">
        <v>6.648195859604604</v>
      </c>
    </row>
    <row r="24" spans="1:11" ht="15.75">
      <c r="A24" s="6">
        <v>1918</v>
      </c>
      <c r="B24" s="7">
        <v>315</v>
      </c>
      <c r="C24" s="7">
        <v>315</v>
      </c>
      <c r="D24" s="7">
        <v>0</v>
      </c>
      <c r="E24" s="8">
        <v>3.0091276873181987</v>
      </c>
      <c r="G24" s="6">
        <v>1972</v>
      </c>
      <c r="H24" s="7">
        <v>1058</v>
      </c>
      <c r="I24" s="7">
        <v>853</v>
      </c>
      <c r="J24" s="7">
        <v>205</v>
      </c>
      <c r="K24" s="8">
        <v>6.873633637925826</v>
      </c>
    </row>
    <row r="25" spans="1:11" ht="15.75">
      <c r="A25" s="6">
        <v>1919</v>
      </c>
      <c r="B25" s="7">
        <v>598</v>
      </c>
      <c r="C25" s="7">
        <v>598</v>
      </c>
      <c r="D25" s="7">
        <v>0</v>
      </c>
      <c r="E25" s="8">
        <v>5.7300000958194</v>
      </c>
      <c r="G25" s="6">
        <v>1973</v>
      </c>
      <c r="H25" s="7">
        <v>993</v>
      </c>
      <c r="I25" s="7">
        <v>820</v>
      </c>
      <c r="J25" s="7">
        <v>173</v>
      </c>
      <c r="K25" s="8">
        <v>6.404964008359348</v>
      </c>
    </row>
    <row r="26" spans="1:11" ht="15.75">
      <c r="A26" s="6">
        <v>1920</v>
      </c>
      <c r="B26" s="7">
        <v>1041</v>
      </c>
      <c r="C26" s="7">
        <v>1041</v>
      </c>
      <c r="D26" s="7">
        <v>0</v>
      </c>
      <c r="E26" s="8">
        <v>9.832628079189965</v>
      </c>
      <c r="G26" s="6">
        <v>1974</v>
      </c>
      <c r="H26" s="7">
        <v>941</v>
      </c>
      <c r="I26" s="7">
        <v>783</v>
      </c>
      <c r="J26" s="7">
        <v>158</v>
      </c>
      <c r="K26" s="8">
        <v>6.05397754688455</v>
      </c>
    </row>
    <row r="27" spans="1:11" ht="15.75">
      <c r="A27" s="6">
        <v>1921</v>
      </c>
      <c r="B27" s="7">
        <v>962</v>
      </c>
      <c r="C27" s="7">
        <v>962</v>
      </c>
      <c r="D27" s="7">
        <v>0</v>
      </c>
      <c r="E27" s="8">
        <v>9.070465827821439</v>
      </c>
      <c r="G27" s="6">
        <v>1975</v>
      </c>
      <c r="H27" s="7">
        <v>818</v>
      </c>
      <c r="I27" s="7">
        <v>676</v>
      </c>
      <c r="J27" s="7">
        <v>142</v>
      </c>
      <c r="K27" s="8">
        <v>5.262886995908073</v>
      </c>
    </row>
    <row r="28" spans="1:11" ht="15.75">
      <c r="A28" s="6">
        <v>1922</v>
      </c>
      <c r="B28" s="7">
        <v>795</v>
      </c>
      <c r="C28" s="7">
        <v>795</v>
      </c>
      <c r="D28" s="7">
        <v>0</v>
      </c>
      <c r="E28" s="8">
        <v>7.527553687081014</v>
      </c>
      <c r="G28" s="6">
        <v>1976</v>
      </c>
      <c r="H28" s="7">
        <v>768</v>
      </c>
      <c r="I28" s="7">
        <v>589</v>
      </c>
      <c r="J28" s="7">
        <v>179</v>
      </c>
      <c r="K28" s="8">
        <v>4.94606343583964</v>
      </c>
    </row>
    <row r="29" spans="1:11" ht="15.75">
      <c r="A29" s="6">
        <v>1923</v>
      </c>
      <c r="B29" s="7">
        <v>724</v>
      </c>
      <c r="C29" s="7">
        <v>724</v>
      </c>
      <c r="D29" s="7">
        <v>0</v>
      </c>
      <c r="E29" s="8">
        <v>6.730720066191612</v>
      </c>
      <c r="G29" s="6">
        <v>1977</v>
      </c>
      <c r="H29" s="7">
        <v>775</v>
      </c>
      <c r="I29" s="7">
        <v>612</v>
      </c>
      <c r="J29" s="7">
        <v>163</v>
      </c>
      <c r="K29" s="8">
        <v>5.005732370940916</v>
      </c>
    </row>
    <row r="30" spans="1:11" ht="15.75">
      <c r="A30" s="6">
        <v>1924</v>
      </c>
      <c r="B30" s="7">
        <v>677</v>
      </c>
      <c r="C30" s="7">
        <v>677</v>
      </c>
      <c r="D30" s="7">
        <v>0</v>
      </c>
      <c r="E30" s="8">
        <v>6.1745284739703035</v>
      </c>
      <c r="G30" s="6">
        <v>1978</v>
      </c>
      <c r="H30" s="7">
        <v>690</v>
      </c>
      <c r="I30" s="7">
        <v>513</v>
      </c>
      <c r="J30" s="7">
        <v>177</v>
      </c>
      <c r="K30" s="8">
        <v>4.477030885024656</v>
      </c>
    </row>
    <row r="31" spans="1:11" ht="15.75">
      <c r="A31" s="6">
        <v>1925</v>
      </c>
      <c r="B31" s="7">
        <v>733</v>
      </c>
      <c r="C31" s="7">
        <v>733</v>
      </c>
      <c r="D31" s="7">
        <v>0</v>
      </c>
      <c r="E31" s="8">
        <v>6.601432862166945</v>
      </c>
      <c r="G31" s="6">
        <v>1979</v>
      </c>
      <c r="H31" s="7">
        <v>706</v>
      </c>
      <c r="I31" s="7">
        <v>528</v>
      </c>
      <c r="J31" s="7">
        <v>178</v>
      </c>
      <c r="K31" s="8">
        <v>4.6065659877527985</v>
      </c>
    </row>
    <row r="32" spans="1:11" ht="15.75">
      <c r="A32" s="6">
        <v>1926</v>
      </c>
      <c r="B32" s="7">
        <v>618</v>
      </c>
      <c r="C32" s="7">
        <v>618</v>
      </c>
      <c r="D32" s="7">
        <v>0</v>
      </c>
      <c r="E32" s="8">
        <v>5.5004227671220685</v>
      </c>
      <c r="G32" s="6">
        <v>1980</v>
      </c>
      <c r="H32" s="7">
        <v>663</v>
      </c>
      <c r="I32" s="7">
        <v>503</v>
      </c>
      <c r="J32" s="7">
        <v>160</v>
      </c>
      <c r="K32" s="8">
        <v>4.356181934657271</v>
      </c>
    </row>
    <row r="33" spans="1:11" ht="15.75">
      <c r="A33" s="6">
        <v>1927</v>
      </c>
      <c r="B33" s="7">
        <v>1044</v>
      </c>
      <c r="C33" s="7">
        <v>1044</v>
      </c>
      <c r="D33" s="7">
        <v>0</v>
      </c>
      <c r="E33" s="8">
        <v>9.207973187511024</v>
      </c>
      <c r="G33" s="6">
        <v>1981</v>
      </c>
      <c r="H33" s="7">
        <v>579</v>
      </c>
      <c r="I33" s="7">
        <v>425</v>
      </c>
      <c r="J33" s="7">
        <v>154</v>
      </c>
      <c r="K33" s="8">
        <v>3.8504124729423737</v>
      </c>
    </row>
    <row r="34" spans="1:11" ht="15.75">
      <c r="A34" s="6">
        <v>1928</v>
      </c>
      <c r="B34" s="7">
        <v>839</v>
      </c>
      <c r="C34" s="7">
        <v>839</v>
      </c>
      <c r="D34" s="7">
        <v>0</v>
      </c>
      <c r="E34" s="8">
        <v>7.335647399298786</v>
      </c>
      <c r="G34" s="6">
        <v>1982</v>
      </c>
      <c r="H34" s="7">
        <v>599</v>
      </c>
      <c r="I34" s="7">
        <v>457</v>
      </c>
      <c r="J34" s="7">
        <v>142</v>
      </c>
      <c r="K34" s="8">
        <v>4.036184155113454</v>
      </c>
    </row>
    <row r="35" spans="1:11" ht="15.75">
      <c r="A35" s="6">
        <v>1929</v>
      </c>
      <c r="B35" s="7">
        <v>857</v>
      </c>
      <c r="C35" s="7">
        <v>857</v>
      </c>
      <c r="D35" s="7">
        <v>0</v>
      </c>
      <c r="E35" s="8">
        <v>7.452141512428207</v>
      </c>
      <c r="G35" s="6">
        <v>1983</v>
      </c>
      <c r="H35" s="7">
        <v>510</v>
      </c>
      <c r="I35" s="7">
        <v>347</v>
      </c>
      <c r="J35" s="7">
        <v>163</v>
      </c>
      <c r="K35" s="8">
        <v>3.45717006904172</v>
      </c>
    </row>
    <row r="36" spans="1:11" ht="15.75">
      <c r="A36" s="6">
        <v>1930</v>
      </c>
      <c r="B36" s="7">
        <v>850</v>
      </c>
      <c r="C36" s="7">
        <v>850</v>
      </c>
      <c r="D36" s="7">
        <v>0</v>
      </c>
      <c r="E36" s="8">
        <v>7.343507691244379</v>
      </c>
      <c r="G36" s="6">
        <v>1984</v>
      </c>
      <c r="H36" s="7">
        <v>576</v>
      </c>
      <c r="I36" s="7">
        <v>406</v>
      </c>
      <c r="J36" s="7">
        <v>170</v>
      </c>
      <c r="K36" s="8">
        <v>3.9254438273077317</v>
      </c>
    </row>
    <row r="37" spans="1:11" ht="15.75">
      <c r="A37" s="6">
        <v>1931</v>
      </c>
      <c r="B37" s="7">
        <v>803</v>
      </c>
      <c r="C37" s="7">
        <v>803</v>
      </c>
      <c r="D37" s="7">
        <v>0</v>
      </c>
      <c r="E37" s="8">
        <v>6.992519832458179</v>
      </c>
      <c r="G37" s="6">
        <v>1985</v>
      </c>
      <c r="H37" s="7">
        <v>541</v>
      </c>
      <c r="I37" s="7">
        <v>402</v>
      </c>
      <c r="J37" s="7">
        <v>139</v>
      </c>
      <c r="K37" s="8">
        <v>3.7156083020837625</v>
      </c>
    </row>
    <row r="38" spans="1:11" ht="15.75">
      <c r="A38" s="6">
        <v>1932</v>
      </c>
      <c r="B38" s="7">
        <v>826</v>
      </c>
      <c r="C38" s="7">
        <v>826</v>
      </c>
      <c r="D38" s="7">
        <v>0</v>
      </c>
      <c r="E38" s="8">
        <v>7.213879294157718</v>
      </c>
      <c r="G38" s="6">
        <v>1986</v>
      </c>
      <c r="H38" s="7">
        <v>545</v>
      </c>
      <c r="I38" s="7">
        <v>378</v>
      </c>
      <c r="J38" s="7">
        <v>167</v>
      </c>
      <c r="K38" s="8">
        <v>3.771469696759996</v>
      </c>
    </row>
    <row r="39" spans="1:11" ht="15.75">
      <c r="A39" s="6">
        <v>1933</v>
      </c>
      <c r="B39" s="7">
        <v>919</v>
      </c>
      <c r="C39" s="7">
        <v>919</v>
      </c>
      <c r="D39" s="7">
        <v>0</v>
      </c>
      <c r="E39" s="8">
        <v>7.887227240543266</v>
      </c>
      <c r="G39" s="6">
        <v>1987</v>
      </c>
      <c r="H39" s="7">
        <v>525</v>
      </c>
      <c r="I39" s="7">
        <v>370</v>
      </c>
      <c r="J39" s="7">
        <v>155</v>
      </c>
      <c r="K39" s="8">
        <v>3.658587576133465</v>
      </c>
    </row>
    <row r="40" spans="1:11" ht="15.75">
      <c r="A40" s="6">
        <v>1934</v>
      </c>
      <c r="B40" s="7">
        <v>1007</v>
      </c>
      <c r="C40" s="7">
        <v>1007</v>
      </c>
      <c r="D40" s="7">
        <v>0</v>
      </c>
      <c r="E40" s="8">
        <v>8.524939893671057</v>
      </c>
      <c r="G40" s="6">
        <v>1988</v>
      </c>
      <c r="H40" s="7">
        <v>538</v>
      </c>
      <c r="I40" s="7">
        <v>368</v>
      </c>
      <c r="J40" s="7">
        <v>170</v>
      </c>
      <c r="K40" s="8">
        <v>3.7739025519437703</v>
      </c>
    </row>
    <row r="41" spans="1:11" ht="15.75">
      <c r="A41" s="6">
        <v>1935</v>
      </c>
      <c r="B41" s="7">
        <v>1021</v>
      </c>
      <c r="C41" s="7">
        <v>1021</v>
      </c>
      <c r="D41" s="7">
        <v>0</v>
      </c>
      <c r="E41" s="8">
        <v>8.57136860662791</v>
      </c>
      <c r="G41" s="6">
        <v>1989</v>
      </c>
      <c r="H41" s="7">
        <v>581</v>
      </c>
      <c r="I41" s="7">
        <v>398</v>
      </c>
      <c r="J41" s="7">
        <v>183</v>
      </c>
      <c r="K41" s="8">
        <v>4.099141367462272</v>
      </c>
    </row>
    <row r="42" spans="1:11" ht="15.75">
      <c r="A42" s="6">
        <v>1936</v>
      </c>
      <c r="B42" s="7">
        <v>954</v>
      </c>
      <c r="C42" s="7">
        <v>954</v>
      </c>
      <c r="D42" s="7">
        <v>0</v>
      </c>
      <c r="E42" s="8">
        <v>7.948907025284023</v>
      </c>
      <c r="G42" s="6">
        <v>1990</v>
      </c>
      <c r="H42" s="7">
        <v>608</v>
      </c>
      <c r="I42" s="7">
        <v>418</v>
      </c>
      <c r="J42" s="7">
        <v>190</v>
      </c>
      <c r="K42" s="8">
        <v>4.311995574530858</v>
      </c>
    </row>
    <row r="43" spans="1:11" ht="15.75">
      <c r="A43" s="6">
        <v>1937</v>
      </c>
      <c r="B43" s="7">
        <v>1129</v>
      </c>
      <c r="C43" s="7">
        <v>1129</v>
      </c>
      <c r="D43" s="7">
        <v>0</v>
      </c>
      <c r="E43" s="8">
        <v>9.290881111284842</v>
      </c>
      <c r="G43" s="6">
        <v>1991</v>
      </c>
      <c r="H43" s="7">
        <v>574</v>
      </c>
      <c r="I43" s="7">
        <v>387</v>
      </c>
      <c r="J43" s="7">
        <v>187</v>
      </c>
      <c r="K43" s="8">
        <v>4.1245113819268795</v>
      </c>
    </row>
    <row r="44" spans="1:11" ht="15.75">
      <c r="A44" s="6">
        <v>1938</v>
      </c>
      <c r="B44" s="7">
        <v>831</v>
      </c>
      <c r="C44" s="7">
        <v>831</v>
      </c>
      <c r="D44" s="7">
        <v>0</v>
      </c>
      <c r="E44" s="8">
        <v>6.781459115390893</v>
      </c>
      <c r="G44" s="6">
        <v>1992</v>
      </c>
      <c r="H44" s="7">
        <v>631</v>
      </c>
      <c r="I44" s="9">
        <v>430</v>
      </c>
      <c r="J44" s="9">
        <v>201</v>
      </c>
      <c r="K44" s="8">
        <v>4.59184601670093</v>
      </c>
    </row>
    <row r="45" spans="1:11" ht="15.75">
      <c r="A45" s="6">
        <v>1939</v>
      </c>
      <c r="B45" s="7">
        <v>1042</v>
      </c>
      <c r="C45" s="7">
        <v>1042</v>
      </c>
      <c r="D45" s="7">
        <v>0</v>
      </c>
      <c r="E45" s="8">
        <v>8.458238462256531</v>
      </c>
      <c r="G45" s="6">
        <v>1993</v>
      </c>
      <c r="H45" s="7">
        <v>562</v>
      </c>
      <c r="I45" s="9">
        <v>372</v>
      </c>
      <c r="J45" s="9">
        <v>190</v>
      </c>
      <c r="K45" s="8">
        <v>4.094971273266468</v>
      </c>
    </row>
    <row r="46" spans="1:11" ht="15.75">
      <c r="A46" s="6">
        <v>1940</v>
      </c>
      <c r="B46" s="7">
        <v>1146</v>
      </c>
      <c r="C46" s="7">
        <v>1125</v>
      </c>
      <c r="D46" s="7">
        <v>21</v>
      </c>
      <c r="E46" s="8">
        <v>9.191419737491128</v>
      </c>
      <c r="G46" s="6">
        <v>1994</v>
      </c>
      <c r="H46" s="7">
        <v>549</v>
      </c>
      <c r="I46" s="9">
        <v>355</v>
      </c>
      <c r="J46" s="9">
        <v>194</v>
      </c>
      <c r="K46" s="8">
        <v>4.013172562765215</v>
      </c>
    </row>
    <row r="47" spans="1:11" ht="15.75">
      <c r="A47" s="6">
        <v>1941</v>
      </c>
      <c r="B47" s="7">
        <v>1033</v>
      </c>
      <c r="C47" s="7">
        <v>1020</v>
      </c>
      <c r="D47" s="7">
        <v>13</v>
      </c>
      <c r="E47" s="8">
        <v>8.152409814459675</v>
      </c>
      <c r="G47" s="6">
        <v>1995</v>
      </c>
      <c r="H47" s="7">
        <v>525</v>
      </c>
      <c r="I47" s="9">
        <v>332</v>
      </c>
      <c r="J47" s="9">
        <v>193</v>
      </c>
      <c r="K47" s="8">
        <v>3.869541182974019</v>
      </c>
    </row>
    <row r="48" spans="1:11" ht="15.75">
      <c r="A48" s="6">
        <v>1942</v>
      </c>
      <c r="B48" s="7">
        <v>896</v>
      </c>
      <c r="C48" s="7">
        <v>894</v>
      </c>
      <c r="D48" s="7">
        <v>2</v>
      </c>
      <c r="E48" s="8">
        <v>6.977676885277179</v>
      </c>
      <c r="G48" s="6">
        <v>1996</v>
      </c>
      <c r="H48" s="7">
        <v>516</v>
      </c>
      <c r="I48" s="9">
        <v>342</v>
      </c>
      <c r="J48" s="9">
        <v>174</v>
      </c>
      <c r="K48" s="8">
        <v>3.830279996436949</v>
      </c>
    </row>
    <row r="49" spans="1:11" ht="15.75">
      <c r="A49" s="6">
        <v>1943</v>
      </c>
      <c r="B49" s="7">
        <v>752</v>
      </c>
      <c r="C49" s="7">
        <v>749</v>
      </c>
      <c r="D49" s="7">
        <v>3</v>
      </c>
      <c r="E49" s="8">
        <v>5.793238397152685</v>
      </c>
      <c r="G49" s="6">
        <v>1997</v>
      </c>
      <c r="H49" s="7">
        <v>539</v>
      </c>
      <c r="I49" s="9">
        <v>356</v>
      </c>
      <c r="J49" s="9">
        <v>183</v>
      </c>
      <c r="K49" s="8">
        <v>4.028897435034963</v>
      </c>
    </row>
    <row r="50" spans="1:11" ht="15.75">
      <c r="A50" s="6">
        <v>1944</v>
      </c>
      <c r="B50" s="7">
        <v>485</v>
      </c>
      <c r="C50" s="7">
        <v>485</v>
      </c>
      <c r="D50" s="7">
        <v>0</v>
      </c>
      <c r="E50" s="8">
        <v>3.7280735468199917</v>
      </c>
      <c r="G50" s="6">
        <v>1998</v>
      </c>
      <c r="H50" s="7">
        <v>493</v>
      </c>
      <c r="I50" s="9">
        <v>306</v>
      </c>
      <c r="J50" s="9">
        <v>187</v>
      </c>
      <c r="K50" s="8">
        <v>3.7074498685848143</v>
      </c>
    </row>
    <row r="51" spans="1:11" ht="15.75">
      <c r="A51" s="6">
        <v>1945</v>
      </c>
      <c r="B51" s="7">
        <v>758</v>
      </c>
      <c r="C51" s="7">
        <v>751</v>
      </c>
      <c r="D51" s="7">
        <v>7</v>
      </c>
      <c r="E51" s="8">
        <v>5.8170544063419705</v>
      </c>
      <c r="G51" s="6">
        <v>1999</v>
      </c>
      <c r="H51" s="7">
        <v>527</v>
      </c>
      <c r="I51" s="9">
        <v>300</v>
      </c>
      <c r="J51" s="9">
        <v>227</v>
      </c>
      <c r="K51" s="8">
        <v>3.9802422887526054</v>
      </c>
    </row>
    <row r="52" spans="1:11" ht="15.75">
      <c r="A52" s="6">
        <v>1946</v>
      </c>
      <c r="B52" s="7">
        <v>1169</v>
      </c>
      <c r="C52" s="7">
        <v>1160</v>
      </c>
      <c r="D52" s="7">
        <v>9</v>
      </c>
      <c r="E52" s="8">
        <v>8.847481230322112</v>
      </c>
      <c r="G52" s="6">
        <v>2000</v>
      </c>
      <c r="H52" s="7">
        <v>473</v>
      </c>
      <c r="I52" s="9">
        <v>270</v>
      </c>
      <c r="J52" s="9">
        <v>203</v>
      </c>
      <c r="K52" s="8">
        <v>3.585506367495452</v>
      </c>
    </row>
    <row r="53" spans="1:11" ht="15.75">
      <c r="A53" s="6">
        <v>1947</v>
      </c>
      <c r="B53" s="7">
        <v>1255</v>
      </c>
      <c r="C53" s="7">
        <v>1247</v>
      </c>
      <c r="D53" s="7">
        <v>8</v>
      </c>
      <c r="E53" s="8">
        <v>9.338353473421037</v>
      </c>
      <c r="G53" s="6">
        <v>2001</v>
      </c>
      <c r="H53" s="7">
        <v>483</v>
      </c>
      <c r="I53" s="9">
        <v>269</v>
      </c>
      <c r="J53" s="9">
        <v>214</v>
      </c>
      <c r="K53" s="8">
        <v>3.676568536033036</v>
      </c>
    </row>
    <row r="54" spans="1:11" ht="15.75">
      <c r="A54" s="6">
        <v>1948</v>
      </c>
      <c r="B54" s="7">
        <v>1083</v>
      </c>
      <c r="C54" s="7">
        <v>1068</v>
      </c>
      <c r="D54" s="7">
        <v>15</v>
      </c>
      <c r="E54" s="8">
        <v>7.948186338366695</v>
      </c>
      <c r="G54" s="6">
        <v>2002</v>
      </c>
      <c r="H54" s="7">
        <v>481</v>
      </c>
      <c r="I54" s="9">
        <v>249</v>
      </c>
      <c r="J54" s="9">
        <v>232</v>
      </c>
      <c r="K54" s="8">
        <v>3.682987431135409</v>
      </c>
    </row>
    <row r="55" spans="1:11" ht="15.75">
      <c r="A55" s="6">
        <v>1949</v>
      </c>
      <c r="B55" s="7">
        <v>942</v>
      </c>
      <c r="C55" s="7">
        <v>933</v>
      </c>
      <c r="D55" s="7">
        <v>9</v>
      </c>
      <c r="E55" s="8">
        <v>6.844288797018157</v>
      </c>
      <c r="G55" s="6">
        <v>2003</v>
      </c>
      <c r="H55" s="7">
        <v>425</v>
      </c>
      <c r="I55" s="9">
        <v>216</v>
      </c>
      <c r="J55" s="9">
        <v>209</v>
      </c>
      <c r="K55" s="8">
        <v>3.252916143648777</v>
      </c>
    </row>
    <row r="56" spans="1:11" ht="15.75">
      <c r="A56" s="6">
        <v>1950</v>
      </c>
      <c r="B56" s="7">
        <v>1063</v>
      </c>
      <c r="C56" s="7">
        <v>1038</v>
      </c>
      <c r="D56" s="7">
        <v>25</v>
      </c>
      <c r="E56" s="8">
        <v>7.665570554978655</v>
      </c>
      <c r="G56" s="6">
        <v>2004</v>
      </c>
      <c r="H56" s="7">
        <v>476</v>
      </c>
      <c r="I56" s="9">
        <v>236</v>
      </c>
      <c r="J56" s="9">
        <v>240</v>
      </c>
      <c r="K56" s="8">
        <v>3.619193892990473</v>
      </c>
    </row>
    <row r="57" spans="1:11" ht="15.75">
      <c r="A57" s="6">
        <v>1951</v>
      </c>
      <c r="B57" s="7">
        <v>973</v>
      </c>
      <c r="C57" s="7">
        <v>940</v>
      </c>
      <c r="D57" s="7">
        <v>33</v>
      </c>
      <c r="E57" s="8">
        <v>7.118505187071097</v>
      </c>
      <c r="G57" s="6">
        <v>2005</v>
      </c>
      <c r="H57" s="7">
        <v>481</v>
      </c>
      <c r="I57" s="9">
        <v>223</v>
      </c>
      <c r="J57" s="9">
        <v>258</v>
      </c>
      <c r="K57" s="8">
        <v>3.6387293950328696</v>
      </c>
    </row>
    <row r="58" spans="1:11" ht="15.75">
      <c r="A58" s="6">
        <v>1952</v>
      </c>
      <c r="B58" s="7">
        <v>1007</v>
      </c>
      <c r="C58" s="7">
        <v>977</v>
      </c>
      <c r="D58" s="7">
        <v>30</v>
      </c>
      <c r="E58" s="8">
        <v>7.4898567109339265</v>
      </c>
      <c r="G58" s="6">
        <v>2006</v>
      </c>
      <c r="H58" s="7">
        <v>484</v>
      </c>
      <c r="I58" s="9">
        <v>210</v>
      </c>
      <c r="J58" s="9">
        <v>274</v>
      </c>
      <c r="K58" s="8">
        <v>3.6434123115719745</v>
      </c>
    </row>
    <row r="59" spans="1:11" ht="15.75">
      <c r="A59" s="2">
        <v>1953</v>
      </c>
      <c r="B59" s="10">
        <v>946</v>
      </c>
      <c r="C59" s="10">
        <v>909</v>
      </c>
      <c r="D59" s="10">
        <v>37</v>
      </c>
      <c r="E59" s="11">
        <v>6.961103180326421</v>
      </c>
      <c r="F59" s="12"/>
      <c r="G59" s="2">
        <v>2007</v>
      </c>
      <c r="H59" s="10">
        <v>488</v>
      </c>
      <c r="I59" s="10">
        <v>208</v>
      </c>
      <c r="J59" s="10">
        <v>280</v>
      </c>
      <c r="K59" s="11">
        <v>3.7</v>
      </c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</sheetData>
  <mergeCells count="7">
    <mergeCell ref="A1:K1"/>
    <mergeCell ref="B2:D3"/>
    <mergeCell ref="H2:J3"/>
    <mergeCell ref="E2:E4"/>
    <mergeCell ref="K2:K4"/>
    <mergeCell ref="A2:A4"/>
    <mergeCell ref="G2:G4"/>
  </mergeCells>
  <printOptions/>
  <pageMargins left="0.4724409448818898" right="0.3937007874015748" top="0.5511811023622047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A2:J11"/>
    </sheetView>
  </sheetViews>
  <sheetFormatPr defaultColWidth="9.00390625" defaultRowHeight="15.75"/>
  <cols>
    <col min="1" max="1" width="17.875" style="28" customWidth="1"/>
    <col min="2" max="5" width="7.875" style="28" customWidth="1"/>
    <col min="6" max="6" width="1.37890625" style="28" customWidth="1"/>
    <col min="7" max="10" width="7.875" style="28" customWidth="1"/>
    <col min="11" max="16384" width="9.00390625" style="28" customWidth="1"/>
  </cols>
  <sheetData>
    <row r="1" spans="1:10" ht="37.5" customHeight="1">
      <c r="A1" s="152" t="s">
        <v>138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9" customFormat="1" ht="9.75">
      <c r="A2" s="150" t="s">
        <v>81</v>
      </c>
      <c r="B2" s="154" t="s">
        <v>76</v>
      </c>
      <c r="C2" s="154"/>
      <c r="D2" s="154"/>
      <c r="E2" s="154"/>
      <c r="F2" s="117"/>
      <c r="G2" s="154" t="s">
        <v>77</v>
      </c>
      <c r="H2" s="154"/>
      <c r="I2" s="154"/>
      <c r="J2" s="154"/>
    </row>
    <row r="3" spans="1:10" s="29" customFormat="1" ht="9.75" customHeight="1">
      <c r="A3" s="153"/>
      <c r="B3" s="147" t="s">
        <v>82</v>
      </c>
      <c r="C3" s="147"/>
      <c r="D3" s="147"/>
      <c r="E3" s="147"/>
      <c r="F3" s="119"/>
      <c r="G3" s="147" t="s">
        <v>82</v>
      </c>
      <c r="H3" s="147"/>
      <c r="I3" s="147"/>
      <c r="J3" s="147"/>
    </row>
    <row r="4" spans="1:10" s="29" customFormat="1" ht="27.75" customHeight="1">
      <c r="A4" s="118"/>
      <c r="B4" s="112" t="s">
        <v>83</v>
      </c>
      <c r="C4" s="112" t="s">
        <v>84</v>
      </c>
      <c r="D4" s="112" t="s">
        <v>85</v>
      </c>
      <c r="E4" s="112" t="s">
        <v>7</v>
      </c>
      <c r="F4" s="120"/>
      <c r="G4" s="112" t="s">
        <v>83</v>
      </c>
      <c r="H4" s="112" t="s">
        <v>84</v>
      </c>
      <c r="I4" s="112" t="s">
        <v>85</v>
      </c>
      <c r="J4" s="112" t="s">
        <v>7</v>
      </c>
    </row>
    <row r="5" spans="1:10" ht="20.25">
      <c r="A5" s="114" t="s">
        <v>71</v>
      </c>
      <c r="B5" s="99">
        <v>35</v>
      </c>
      <c r="C5" s="99">
        <v>90</v>
      </c>
      <c r="D5" s="99">
        <v>1</v>
      </c>
      <c r="E5" s="99">
        <v>126</v>
      </c>
      <c r="F5" s="99"/>
      <c r="G5" s="99">
        <v>44</v>
      </c>
      <c r="H5" s="99">
        <v>100</v>
      </c>
      <c r="I5" s="99">
        <v>0</v>
      </c>
      <c r="J5" s="99">
        <v>144</v>
      </c>
    </row>
    <row r="6" spans="1:10" ht="20.25">
      <c r="A6" s="114" t="s">
        <v>72</v>
      </c>
      <c r="B6" s="99">
        <v>0</v>
      </c>
      <c r="C6" s="99">
        <v>4</v>
      </c>
      <c r="D6" s="99">
        <v>0</v>
      </c>
      <c r="E6" s="99">
        <v>4</v>
      </c>
      <c r="F6" s="99"/>
      <c r="G6" s="99">
        <v>3</v>
      </c>
      <c r="H6" s="99">
        <v>5</v>
      </c>
      <c r="I6" s="99">
        <v>0</v>
      </c>
      <c r="J6" s="99">
        <v>8</v>
      </c>
    </row>
    <row r="7" spans="1:10" ht="20.25">
      <c r="A7" s="114" t="s">
        <v>73</v>
      </c>
      <c r="B7" s="99">
        <v>82</v>
      </c>
      <c r="C7" s="99">
        <v>124</v>
      </c>
      <c r="D7" s="99">
        <v>5</v>
      </c>
      <c r="E7" s="99">
        <v>211</v>
      </c>
      <c r="F7" s="99"/>
      <c r="G7" s="99">
        <v>68</v>
      </c>
      <c r="H7" s="99">
        <v>134</v>
      </c>
      <c r="I7" s="99">
        <v>5</v>
      </c>
      <c r="J7" s="99">
        <v>207</v>
      </c>
    </row>
    <row r="8" spans="1:10" ht="20.25">
      <c r="A8" s="114" t="s">
        <v>86</v>
      </c>
      <c r="B8" s="99">
        <v>51</v>
      </c>
      <c r="C8" s="99">
        <v>65</v>
      </c>
      <c r="D8" s="99">
        <v>1</v>
      </c>
      <c r="E8" s="99">
        <v>117</v>
      </c>
      <c r="F8" s="99"/>
      <c r="G8" s="99">
        <v>57</v>
      </c>
      <c r="H8" s="99">
        <v>40</v>
      </c>
      <c r="I8" s="99">
        <v>1</v>
      </c>
      <c r="J8" s="99">
        <v>98</v>
      </c>
    </row>
    <row r="9" spans="1:10" ht="20.25">
      <c r="A9" s="114" t="s">
        <v>75</v>
      </c>
      <c r="B9" s="99">
        <v>11</v>
      </c>
      <c r="C9" s="99">
        <v>8</v>
      </c>
      <c r="D9" s="99">
        <v>1</v>
      </c>
      <c r="E9" s="99">
        <v>20</v>
      </c>
      <c r="F9" s="99"/>
      <c r="G9" s="99">
        <v>4</v>
      </c>
      <c r="H9" s="99">
        <v>8</v>
      </c>
      <c r="I9" s="99">
        <v>2</v>
      </c>
      <c r="J9" s="99">
        <v>14</v>
      </c>
    </row>
    <row r="10" spans="1:10" s="29" customFormat="1" ht="12">
      <c r="A10" s="114" t="s">
        <v>85</v>
      </c>
      <c r="B10" s="99">
        <v>3</v>
      </c>
      <c r="C10" s="99">
        <v>6</v>
      </c>
      <c r="D10" s="99">
        <v>1</v>
      </c>
      <c r="E10" s="99">
        <v>10</v>
      </c>
      <c r="F10" s="99"/>
      <c r="G10" s="99">
        <v>6</v>
      </c>
      <c r="H10" s="99">
        <v>10</v>
      </c>
      <c r="I10" s="99">
        <v>1</v>
      </c>
      <c r="J10" s="99">
        <v>17</v>
      </c>
    </row>
    <row r="11" spans="1:10" ht="12">
      <c r="A11" s="100" t="s">
        <v>7</v>
      </c>
      <c r="B11" s="101">
        <v>182</v>
      </c>
      <c r="C11" s="101">
        <v>297</v>
      </c>
      <c r="D11" s="101">
        <v>9</v>
      </c>
      <c r="E11" s="101">
        <v>488</v>
      </c>
      <c r="F11" s="101"/>
      <c r="G11" s="101">
        <v>182</v>
      </c>
      <c r="H11" s="101">
        <v>297</v>
      </c>
      <c r="I11" s="101">
        <v>9</v>
      </c>
      <c r="J11" s="101">
        <v>488</v>
      </c>
    </row>
  </sheetData>
  <mergeCells count="6">
    <mergeCell ref="A1:J1"/>
    <mergeCell ref="A2:A4"/>
    <mergeCell ref="B3:E3"/>
    <mergeCell ref="G3:J3"/>
    <mergeCell ref="B2:E2"/>
    <mergeCell ref="G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13" sqref="A2:K13"/>
    </sheetView>
  </sheetViews>
  <sheetFormatPr defaultColWidth="9.00390625" defaultRowHeight="15.75"/>
  <cols>
    <col min="1" max="1" width="18.875" style="14" customWidth="1"/>
    <col min="2" max="11" width="7.25390625" style="14" customWidth="1"/>
    <col min="12" max="16384" width="9.00390625" style="14" customWidth="1"/>
  </cols>
  <sheetData>
    <row r="1" spans="1:11" ht="30" customHeight="1">
      <c r="A1" s="135" t="s">
        <v>139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9" customFormat="1" ht="15.75" customHeight="1">
      <c r="A2" s="138" t="s">
        <v>76</v>
      </c>
      <c r="B2" s="137" t="s">
        <v>77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s="29" customFormat="1" ht="70.5" customHeight="1">
      <c r="A3" s="156"/>
      <c r="B3" s="56" t="s">
        <v>87</v>
      </c>
      <c r="C3" s="56" t="s">
        <v>88</v>
      </c>
      <c r="D3" s="56" t="s">
        <v>89</v>
      </c>
      <c r="E3" s="56" t="s">
        <v>90</v>
      </c>
      <c r="F3" s="56" t="s">
        <v>91</v>
      </c>
      <c r="G3" s="56" t="s">
        <v>92</v>
      </c>
      <c r="H3" s="56" t="s">
        <v>93</v>
      </c>
      <c r="I3" s="56" t="s">
        <v>94</v>
      </c>
      <c r="J3" s="56" t="s">
        <v>85</v>
      </c>
      <c r="K3" s="55" t="s">
        <v>7</v>
      </c>
    </row>
    <row r="4" spans="1:11" ht="17.25" customHeight="1">
      <c r="A4" s="32" t="s">
        <v>95</v>
      </c>
      <c r="B4" s="121">
        <v>393</v>
      </c>
      <c r="C4" s="121">
        <v>4</v>
      </c>
      <c r="D4" s="121">
        <v>10</v>
      </c>
      <c r="E4" s="121">
        <v>1</v>
      </c>
      <c r="F4" s="121">
        <v>27</v>
      </c>
      <c r="G4" s="121">
        <v>9</v>
      </c>
      <c r="H4" s="121">
        <v>0</v>
      </c>
      <c r="I4" s="121">
        <v>0</v>
      </c>
      <c r="J4" s="121">
        <v>2</v>
      </c>
      <c r="K4" s="121">
        <v>446</v>
      </c>
    </row>
    <row r="5" spans="1:11" ht="12.75">
      <c r="A5" s="32" t="s">
        <v>96</v>
      </c>
      <c r="B5" s="121">
        <v>5</v>
      </c>
      <c r="C5" s="121">
        <v>2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7</v>
      </c>
    </row>
    <row r="6" spans="1:11" ht="20.25">
      <c r="A6" s="57" t="s">
        <v>89</v>
      </c>
      <c r="B6" s="122">
        <v>1</v>
      </c>
      <c r="C6" s="122"/>
      <c r="D6" s="122">
        <v>1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2</v>
      </c>
    </row>
    <row r="7" spans="1:11" ht="12.75">
      <c r="A7" s="32" t="s">
        <v>97</v>
      </c>
      <c r="B7" s="121">
        <v>6</v>
      </c>
      <c r="C7" s="121">
        <v>2</v>
      </c>
      <c r="D7" s="121">
        <v>0</v>
      </c>
      <c r="E7" s="121">
        <v>5</v>
      </c>
      <c r="F7" s="121">
        <v>2</v>
      </c>
      <c r="G7" s="121">
        <v>0</v>
      </c>
      <c r="H7" s="121">
        <v>0</v>
      </c>
      <c r="I7" s="121">
        <v>0</v>
      </c>
      <c r="J7" s="121">
        <v>1</v>
      </c>
      <c r="K7" s="121">
        <v>16</v>
      </c>
    </row>
    <row r="8" spans="1:11" ht="12.75">
      <c r="A8" s="32" t="s">
        <v>98</v>
      </c>
      <c r="B8" s="121">
        <v>3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3</v>
      </c>
    </row>
    <row r="9" spans="1:11" ht="12.75">
      <c r="A9" s="32" t="s">
        <v>93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1</v>
      </c>
      <c r="I9" s="121">
        <v>0</v>
      </c>
      <c r="J9" s="121">
        <v>0</v>
      </c>
      <c r="K9" s="121">
        <v>1</v>
      </c>
    </row>
    <row r="10" spans="1:11" s="58" customFormat="1" ht="20.25">
      <c r="A10" s="57" t="s">
        <v>99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 ht="12.75">
      <c r="A11" s="32" t="s">
        <v>94</v>
      </c>
      <c r="B11" s="121">
        <v>0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2">
        <v>0</v>
      </c>
      <c r="K11" s="121">
        <v>0</v>
      </c>
    </row>
    <row r="12" spans="1:11" ht="12.75">
      <c r="A12" s="32" t="s">
        <v>85</v>
      </c>
      <c r="B12" s="122">
        <v>1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1">
        <v>12</v>
      </c>
      <c r="K12" s="121">
        <v>13</v>
      </c>
    </row>
    <row r="13" spans="1:11" s="28" customFormat="1" ht="12">
      <c r="A13" s="33" t="s">
        <v>7</v>
      </c>
      <c r="B13" s="123">
        <v>409</v>
      </c>
      <c r="C13" s="123">
        <v>8</v>
      </c>
      <c r="D13" s="123">
        <v>11</v>
      </c>
      <c r="E13" s="123">
        <v>6</v>
      </c>
      <c r="F13" s="123">
        <v>29</v>
      </c>
      <c r="G13" s="123">
        <v>9</v>
      </c>
      <c r="H13" s="123">
        <v>1</v>
      </c>
      <c r="I13" s="123">
        <v>0</v>
      </c>
      <c r="J13" s="123">
        <v>15</v>
      </c>
      <c r="K13" s="123">
        <v>488</v>
      </c>
    </row>
  </sheetData>
  <mergeCells count="3">
    <mergeCell ref="B2:K2"/>
    <mergeCell ref="A1:K1"/>
    <mergeCell ref="A2:A3"/>
  </mergeCells>
  <printOptions/>
  <pageMargins left="0.3" right="0.28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15" sqref="A2:K15"/>
    </sheetView>
  </sheetViews>
  <sheetFormatPr defaultColWidth="9.00390625" defaultRowHeight="15.75"/>
  <cols>
    <col min="1" max="1" width="15.00390625" style="62" customWidth="1"/>
    <col min="2" max="4" width="10.375" style="62" customWidth="1"/>
    <col min="5" max="5" width="1.4921875" style="62" customWidth="1"/>
    <col min="6" max="10" width="10.375" style="62" customWidth="1"/>
    <col min="11" max="16384" width="9.00390625" style="62" customWidth="1"/>
  </cols>
  <sheetData>
    <row r="1" spans="1:11" ht="15">
      <c r="A1" s="60" t="s">
        <v>141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9" customFormat="1" ht="9.75">
      <c r="A2" s="138" t="s">
        <v>76</v>
      </c>
      <c r="B2" s="157" t="s">
        <v>77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11" s="29" customFormat="1" ht="9.75" customHeight="1">
      <c r="A3" s="158"/>
      <c r="B3" s="159" t="s">
        <v>100</v>
      </c>
      <c r="C3" s="159"/>
      <c r="D3" s="159"/>
      <c r="E3" s="63"/>
      <c r="F3" s="159" t="s">
        <v>101</v>
      </c>
      <c r="G3" s="159"/>
      <c r="H3" s="159"/>
      <c r="I3" s="159"/>
      <c r="J3" s="160" t="s">
        <v>140</v>
      </c>
      <c r="K3" s="162" t="s">
        <v>7</v>
      </c>
    </row>
    <row r="4" spans="1:11" s="29" customFormat="1" ht="40.5">
      <c r="A4" s="156"/>
      <c r="B4" s="54" t="s">
        <v>102</v>
      </c>
      <c r="C4" s="54" t="s">
        <v>103</v>
      </c>
      <c r="D4" s="54" t="s">
        <v>94</v>
      </c>
      <c r="E4" s="18"/>
      <c r="F4" s="54" t="s">
        <v>104</v>
      </c>
      <c r="G4" s="54" t="s">
        <v>105</v>
      </c>
      <c r="H4" s="54" t="s">
        <v>106</v>
      </c>
      <c r="I4" s="54" t="s">
        <v>107</v>
      </c>
      <c r="J4" s="161"/>
      <c r="K4" s="163"/>
    </row>
    <row r="5" spans="1:11" ht="24.75" customHeight="1">
      <c r="A5" s="64" t="s">
        <v>108</v>
      </c>
      <c r="B5" s="65"/>
      <c r="C5" s="65"/>
      <c r="D5" s="65"/>
      <c r="E5" s="65"/>
      <c r="F5" s="65"/>
      <c r="G5" s="65"/>
      <c r="H5" s="65"/>
      <c r="I5" s="65"/>
      <c r="J5" s="66"/>
      <c r="K5" s="20"/>
    </row>
    <row r="6" spans="1:11" s="70" customFormat="1" ht="20.25">
      <c r="A6" s="67" t="s">
        <v>102</v>
      </c>
      <c r="B6" s="68">
        <v>9</v>
      </c>
      <c r="C6" s="68">
        <v>4</v>
      </c>
      <c r="D6" s="68">
        <v>0</v>
      </c>
      <c r="E6" s="68"/>
      <c r="F6" s="68">
        <v>1</v>
      </c>
      <c r="G6" s="68">
        <v>31</v>
      </c>
      <c r="H6" s="68">
        <v>0</v>
      </c>
      <c r="I6" s="68">
        <v>0</v>
      </c>
      <c r="J6" s="69">
        <v>4</v>
      </c>
      <c r="K6" s="68">
        <v>49</v>
      </c>
    </row>
    <row r="7" spans="1:11" s="70" customFormat="1" ht="20.25">
      <c r="A7" s="67" t="s">
        <v>103</v>
      </c>
      <c r="B7" s="68">
        <v>0</v>
      </c>
      <c r="C7" s="68">
        <v>12</v>
      </c>
      <c r="D7" s="68">
        <v>1</v>
      </c>
      <c r="E7" s="68"/>
      <c r="F7" s="68">
        <v>1</v>
      </c>
      <c r="G7" s="68">
        <v>17</v>
      </c>
      <c r="H7" s="68">
        <v>8</v>
      </c>
      <c r="I7" s="68">
        <v>0</v>
      </c>
      <c r="J7" s="69">
        <v>9</v>
      </c>
      <c r="K7" s="68">
        <v>48</v>
      </c>
    </row>
    <row r="8" spans="1:11" s="70" customFormat="1" ht="15">
      <c r="A8" s="67" t="s">
        <v>94</v>
      </c>
      <c r="B8" s="68">
        <v>0</v>
      </c>
      <c r="C8" s="68">
        <v>0</v>
      </c>
      <c r="D8" s="68">
        <v>1</v>
      </c>
      <c r="E8" s="68"/>
      <c r="F8" s="68">
        <v>0</v>
      </c>
      <c r="G8" s="68">
        <v>0</v>
      </c>
      <c r="H8" s="68">
        <v>1</v>
      </c>
      <c r="I8" s="68">
        <v>0</v>
      </c>
      <c r="J8" s="69">
        <v>1</v>
      </c>
      <c r="K8" s="68">
        <v>3</v>
      </c>
    </row>
    <row r="9" spans="1:11" ht="36.75" customHeight="1">
      <c r="A9" s="64" t="s">
        <v>109</v>
      </c>
      <c r="B9" s="71"/>
      <c r="C9" s="71"/>
      <c r="D9" s="71"/>
      <c r="E9" s="71"/>
      <c r="F9" s="71"/>
      <c r="G9" s="71"/>
      <c r="H9" s="71"/>
      <c r="I9" s="71"/>
      <c r="J9" s="72"/>
      <c r="K9" s="73"/>
    </row>
    <row r="10" spans="1:11" s="70" customFormat="1" ht="15">
      <c r="A10" s="67" t="s">
        <v>104</v>
      </c>
      <c r="B10" s="68">
        <v>0</v>
      </c>
      <c r="C10" s="68">
        <v>2</v>
      </c>
      <c r="D10" s="68">
        <v>0</v>
      </c>
      <c r="E10" s="68"/>
      <c r="F10" s="68">
        <v>2</v>
      </c>
      <c r="G10" s="68">
        <v>7</v>
      </c>
      <c r="H10" s="68">
        <v>0</v>
      </c>
      <c r="I10" s="68">
        <v>0</v>
      </c>
      <c r="J10" s="69">
        <v>0</v>
      </c>
      <c r="K10" s="68">
        <v>11</v>
      </c>
    </row>
    <row r="11" spans="1:11" s="70" customFormat="1" ht="20.25">
      <c r="A11" s="67" t="s">
        <v>105</v>
      </c>
      <c r="B11" s="68">
        <v>9</v>
      </c>
      <c r="C11" s="68">
        <v>10</v>
      </c>
      <c r="D11" s="68">
        <v>0</v>
      </c>
      <c r="E11" s="68"/>
      <c r="F11" s="68">
        <v>3</v>
      </c>
      <c r="G11" s="68">
        <v>155</v>
      </c>
      <c r="H11" s="68">
        <v>24</v>
      </c>
      <c r="I11" s="68">
        <v>1</v>
      </c>
      <c r="J11" s="69">
        <v>21</v>
      </c>
      <c r="K11" s="68">
        <v>223</v>
      </c>
    </row>
    <row r="12" spans="1:11" s="70" customFormat="1" ht="15">
      <c r="A12" s="67" t="s">
        <v>106</v>
      </c>
      <c r="B12" s="68">
        <v>0</v>
      </c>
      <c r="C12" s="68">
        <v>8</v>
      </c>
      <c r="D12" s="68">
        <v>1</v>
      </c>
      <c r="E12" s="68"/>
      <c r="F12" s="68">
        <v>1</v>
      </c>
      <c r="G12" s="68">
        <v>40</v>
      </c>
      <c r="H12" s="68">
        <v>42</v>
      </c>
      <c r="I12" s="68">
        <v>1</v>
      </c>
      <c r="J12" s="69">
        <v>18</v>
      </c>
      <c r="K12" s="68">
        <v>111</v>
      </c>
    </row>
    <row r="13" spans="1:11" s="70" customFormat="1" ht="20.25">
      <c r="A13" s="67" t="s">
        <v>107</v>
      </c>
      <c r="B13" s="68">
        <v>0</v>
      </c>
      <c r="C13" s="68">
        <v>0</v>
      </c>
      <c r="D13" s="68">
        <v>0</v>
      </c>
      <c r="E13" s="68"/>
      <c r="F13" s="68">
        <v>0</v>
      </c>
      <c r="G13" s="68">
        <v>1</v>
      </c>
      <c r="H13" s="68">
        <v>0</v>
      </c>
      <c r="I13" s="68">
        <v>0</v>
      </c>
      <c r="J13" s="69">
        <v>0</v>
      </c>
      <c r="K13" s="68">
        <v>1</v>
      </c>
    </row>
    <row r="14" spans="1:11" ht="33.75" customHeight="1">
      <c r="A14" s="124" t="s">
        <v>140</v>
      </c>
      <c r="B14" s="73">
        <v>1</v>
      </c>
      <c r="C14" s="73">
        <v>2</v>
      </c>
      <c r="D14" s="73">
        <v>0</v>
      </c>
      <c r="E14" s="73"/>
      <c r="F14" s="73">
        <v>0</v>
      </c>
      <c r="G14" s="73">
        <v>7</v>
      </c>
      <c r="H14" s="73">
        <v>6</v>
      </c>
      <c r="I14" s="73">
        <v>0</v>
      </c>
      <c r="J14" s="74">
        <v>26</v>
      </c>
      <c r="K14" s="73">
        <v>42</v>
      </c>
    </row>
    <row r="15" spans="1:11" s="29" customFormat="1" ht="9.75">
      <c r="A15" s="75" t="s">
        <v>7</v>
      </c>
      <c r="B15" s="59">
        <v>19</v>
      </c>
      <c r="C15" s="59">
        <v>38</v>
      </c>
      <c r="D15" s="59">
        <v>3</v>
      </c>
      <c r="E15" s="59">
        <v>0</v>
      </c>
      <c r="F15" s="59">
        <v>8</v>
      </c>
      <c r="G15" s="59">
        <v>258</v>
      </c>
      <c r="H15" s="59">
        <v>81</v>
      </c>
      <c r="I15" s="59">
        <v>2</v>
      </c>
      <c r="J15" s="59">
        <v>79</v>
      </c>
      <c r="K15" s="59">
        <v>488</v>
      </c>
    </row>
  </sheetData>
  <mergeCells count="6">
    <mergeCell ref="B2:K2"/>
    <mergeCell ref="A2:A4"/>
    <mergeCell ref="B3:D3"/>
    <mergeCell ref="F3:I3"/>
    <mergeCell ref="J3:J4"/>
    <mergeCell ref="K3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0" sqref="A2:H10"/>
    </sheetView>
  </sheetViews>
  <sheetFormatPr defaultColWidth="9.00390625" defaultRowHeight="15.75"/>
  <cols>
    <col min="1" max="1" width="31.875" style="0" customWidth="1"/>
    <col min="2" max="7" width="10.875" style="0" customWidth="1"/>
  </cols>
  <sheetData>
    <row r="1" spans="1:8" ht="15">
      <c r="A1" s="60" t="s">
        <v>143</v>
      </c>
      <c r="B1" s="61"/>
      <c r="C1" s="60"/>
      <c r="D1" s="60"/>
      <c r="E1" s="60"/>
      <c r="F1" s="60"/>
      <c r="G1" s="60"/>
      <c r="H1" s="60"/>
    </row>
    <row r="2" spans="1:8" s="49" customFormat="1" ht="15" customHeight="1">
      <c r="A2" s="138" t="s">
        <v>76</v>
      </c>
      <c r="B2" s="76"/>
      <c r="C2" s="164" t="s">
        <v>77</v>
      </c>
      <c r="D2" s="164"/>
      <c r="E2" s="164"/>
      <c r="F2" s="164"/>
      <c r="G2" s="164"/>
      <c r="H2" s="164"/>
    </row>
    <row r="3" spans="1:8" s="49" customFormat="1" ht="45" customHeight="1">
      <c r="A3" s="156"/>
      <c r="B3" s="18" t="s">
        <v>110</v>
      </c>
      <c r="C3" s="18" t="s">
        <v>111</v>
      </c>
      <c r="D3" s="18" t="s">
        <v>112</v>
      </c>
      <c r="E3" s="18" t="s">
        <v>113</v>
      </c>
      <c r="F3" s="18" t="s">
        <v>114</v>
      </c>
      <c r="G3" s="125" t="s">
        <v>140</v>
      </c>
      <c r="H3" s="18" t="s">
        <v>7</v>
      </c>
    </row>
    <row r="4" spans="1:8" ht="15.75" customHeight="1">
      <c r="A4" s="32" t="s">
        <v>110</v>
      </c>
      <c r="B4" s="73">
        <v>2</v>
      </c>
      <c r="C4" s="73"/>
      <c r="D4" s="73">
        <v>4</v>
      </c>
      <c r="E4" s="73">
        <v>1</v>
      </c>
      <c r="F4" s="73">
        <v>2</v>
      </c>
      <c r="G4" s="74">
        <v>1</v>
      </c>
      <c r="H4" s="73">
        <v>10</v>
      </c>
    </row>
    <row r="5" spans="1:8" ht="15.75" customHeight="1">
      <c r="A5" s="32" t="s">
        <v>111</v>
      </c>
      <c r="B5" s="73">
        <v>1</v>
      </c>
      <c r="C5" s="73">
        <v>6</v>
      </c>
      <c r="D5" s="73">
        <v>10</v>
      </c>
      <c r="E5" s="73">
        <v>12</v>
      </c>
      <c r="F5" s="73">
        <v>29</v>
      </c>
      <c r="G5" s="74">
        <v>12</v>
      </c>
      <c r="H5" s="73">
        <v>70</v>
      </c>
    </row>
    <row r="6" spans="1:8" ht="15.75" customHeight="1">
      <c r="A6" s="32" t="s">
        <v>112</v>
      </c>
      <c r="B6" s="73">
        <v>1</v>
      </c>
      <c r="C6" s="73">
        <v>2</v>
      </c>
      <c r="D6" s="73">
        <v>14</v>
      </c>
      <c r="E6" s="73">
        <v>8</v>
      </c>
      <c r="F6" s="73">
        <v>19</v>
      </c>
      <c r="G6" s="74">
        <v>9</v>
      </c>
      <c r="H6" s="73">
        <v>53</v>
      </c>
    </row>
    <row r="7" spans="1:8" ht="15.75" customHeight="1">
      <c r="A7" s="32" t="s">
        <v>115</v>
      </c>
      <c r="B7" s="73"/>
      <c r="C7" s="73">
        <v>1</v>
      </c>
      <c r="D7" s="73">
        <v>4</v>
      </c>
      <c r="E7" s="73">
        <v>22</v>
      </c>
      <c r="F7" s="73">
        <v>22</v>
      </c>
      <c r="G7" s="74">
        <v>7</v>
      </c>
      <c r="H7" s="73">
        <v>56</v>
      </c>
    </row>
    <row r="8" spans="1:8" ht="15.75" customHeight="1">
      <c r="A8" s="32" t="s">
        <v>114</v>
      </c>
      <c r="B8" s="73">
        <v>3</v>
      </c>
      <c r="C8" s="73">
        <v>5</v>
      </c>
      <c r="D8" s="73">
        <v>26</v>
      </c>
      <c r="E8" s="73">
        <v>54</v>
      </c>
      <c r="F8" s="73">
        <v>145</v>
      </c>
      <c r="G8" s="74">
        <v>24</v>
      </c>
      <c r="H8" s="73">
        <v>257</v>
      </c>
    </row>
    <row r="9" spans="1:8" ht="25.5" customHeight="1">
      <c r="A9" s="124" t="s">
        <v>142</v>
      </c>
      <c r="B9" s="73"/>
      <c r="C9" s="73">
        <v>1</v>
      </c>
      <c r="D9" s="73">
        <v>1</v>
      </c>
      <c r="E9" s="73">
        <v>2</v>
      </c>
      <c r="F9" s="73">
        <v>12</v>
      </c>
      <c r="G9" s="74">
        <v>26</v>
      </c>
      <c r="H9" s="73">
        <v>42</v>
      </c>
    </row>
    <row r="10" spans="1:8" s="34" customFormat="1" ht="12">
      <c r="A10" s="77" t="s">
        <v>7</v>
      </c>
      <c r="B10" s="78">
        <v>7</v>
      </c>
      <c r="C10" s="78">
        <v>15</v>
      </c>
      <c r="D10" s="78">
        <v>59</v>
      </c>
      <c r="E10" s="78">
        <v>99</v>
      </c>
      <c r="F10" s="78">
        <v>229</v>
      </c>
      <c r="G10" s="79">
        <v>79</v>
      </c>
      <c r="H10" s="78">
        <v>488</v>
      </c>
    </row>
    <row r="11" spans="1:8" ht="15">
      <c r="A11" s="47"/>
      <c r="B11" s="47"/>
      <c r="C11" s="47"/>
      <c r="D11" s="47"/>
      <c r="E11" s="47"/>
      <c r="F11" s="47"/>
      <c r="G11" s="47"/>
      <c r="H11" s="47"/>
    </row>
  </sheetData>
  <mergeCells count="2">
    <mergeCell ref="C2:H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M2" sqref="M2"/>
    </sheetView>
  </sheetViews>
  <sheetFormatPr defaultColWidth="9.00390625" defaultRowHeight="15.75"/>
  <cols>
    <col min="1" max="1" width="10.375" style="81" customWidth="1"/>
    <col min="2" max="2" width="9.375" style="81" customWidth="1"/>
    <col min="3" max="3" width="8.625" style="81" customWidth="1"/>
    <col min="4" max="4" width="9.375" style="81" customWidth="1"/>
    <col min="5" max="5" width="9.125" style="81" customWidth="1"/>
    <col min="6" max="6" width="11.125" style="81" customWidth="1"/>
    <col min="7" max="9" width="8.00390625" style="81" customWidth="1"/>
    <col min="10" max="16384" width="8.00390625" style="82" customWidth="1"/>
  </cols>
  <sheetData>
    <row r="1" ht="13.5">
      <c r="A1" s="80" t="s">
        <v>144</v>
      </c>
    </row>
    <row r="2" spans="1:8" ht="50.25" customHeight="1">
      <c r="A2" s="169" t="s">
        <v>116</v>
      </c>
      <c r="B2" s="165" t="s">
        <v>117</v>
      </c>
      <c r="C2" s="165" t="s">
        <v>118</v>
      </c>
      <c r="D2" s="165" t="s">
        <v>119</v>
      </c>
      <c r="E2" s="165" t="s">
        <v>120</v>
      </c>
      <c r="F2" s="167" t="s">
        <v>121</v>
      </c>
      <c r="G2" s="165" t="s">
        <v>122</v>
      </c>
      <c r="H2" s="165"/>
    </row>
    <row r="3" spans="1:8" ht="13.5">
      <c r="A3" s="170"/>
      <c r="B3" s="166"/>
      <c r="C3" s="166"/>
      <c r="D3" s="166"/>
      <c r="E3" s="166"/>
      <c r="F3" s="168"/>
      <c r="G3" s="83" t="s">
        <v>123</v>
      </c>
      <c r="H3" s="83" t="s">
        <v>124</v>
      </c>
    </row>
    <row r="4" spans="1:8" ht="13.5">
      <c r="A4" s="84">
        <v>1997</v>
      </c>
      <c r="B4" s="85">
        <v>62233</v>
      </c>
      <c r="C4" s="86">
        <v>927</v>
      </c>
      <c r="D4" s="85">
        <v>71037</v>
      </c>
      <c r="E4" s="86">
        <v>1539</v>
      </c>
      <c r="F4" s="86">
        <f aca="true" t="shared" si="0" ref="F4:F14">C4+E4</f>
        <v>2466</v>
      </c>
      <c r="G4" s="87">
        <f aca="true" t="shared" si="1" ref="G4:G14">C4/B4</f>
        <v>0.01489563414908489</v>
      </c>
      <c r="H4" s="87">
        <f aca="true" t="shared" si="2" ref="H4:H14">E4/D4</f>
        <v>0.021664766248574687</v>
      </c>
    </row>
    <row r="5" spans="1:8" ht="13.5">
      <c r="A5" s="88">
        <f aca="true" t="shared" si="3" ref="A5:A13">A4+1</f>
        <v>1998</v>
      </c>
      <c r="B5" s="89">
        <v>61956</v>
      </c>
      <c r="C5" s="90">
        <v>977</v>
      </c>
      <c r="D5" s="89">
        <v>70725</v>
      </c>
      <c r="E5" s="90">
        <v>1592</v>
      </c>
      <c r="F5" s="90">
        <f t="shared" si="0"/>
        <v>2569</v>
      </c>
      <c r="G5" s="91">
        <f t="shared" si="1"/>
        <v>0.01576925560074892</v>
      </c>
      <c r="H5" s="91">
        <f t="shared" si="2"/>
        <v>0.022509720749381408</v>
      </c>
    </row>
    <row r="6" spans="1:8" ht="13.5">
      <c r="A6" s="88">
        <f t="shared" si="3"/>
        <v>1999</v>
      </c>
      <c r="B6" s="89">
        <v>61725</v>
      </c>
      <c r="C6" s="90">
        <v>1029</v>
      </c>
      <c r="D6" s="89">
        <v>70402</v>
      </c>
      <c r="E6" s="90">
        <v>1640</v>
      </c>
      <c r="F6" s="90">
        <f t="shared" si="0"/>
        <v>2669</v>
      </c>
      <c r="G6" s="91">
        <f t="shared" si="1"/>
        <v>0.016670716889428918</v>
      </c>
      <c r="H6" s="91">
        <f t="shared" si="2"/>
        <v>0.023294792761569275</v>
      </c>
    </row>
    <row r="7" spans="1:8" ht="13.5">
      <c r="A7" s="88">
        <f t="shared" si="3"/>
        <v>2000</v>
      </c>
      <c r="B7" s="89">
        <v>61592</v>
      </c>
      <c r="C7" s="90">
        <v>1080</v>
      </c>
      <c r="D7" s="89">
        <v>70121</v>
      </c>
      <c r="E7" s="90">
        <v>1730</v>
      </c>
      <c r="F7" s="90">
        <f t="shared" si="0"/>
        <v>2810</v>
      </c>
      <c r="G7" s="91">
        <f t="shared" si="1"/>
        <v>0.01753474477204832</v>
      </c>
      <c r="H7" s="91">
        <f t="shared" si="2"/>
        <v>0.024671639023972847</v>
      </c>
    </row>
    <row r="8" spans="1:8" ht="13.5">
      <c r="A8" s="88">
        <f t="shared" si="3"/>
        <v>2001</v>
      </c>
      <c r="B8" s="89">
        <v>61291</v>
      </c>
      <c r="C8" s="90">
        <v>1195</v>
      </c>
      <c r="D8" s="89">
        <v>69741</v>
      </c>
      <c r="E8" s="90">
        <v>1848</v>
      </c>
      <c r="F8" s="90">
        <f t="shared" si="0"/>
        <v>3043</v>
      </c>
      <c r="G8" s="91">
        <f t="shared" si="1"/>
        <v>0.0194971529262045</v>
      </c>
      <c r="H8" s="91">
        <f t="shared" si="2"/>
        <v>0.02649804275820536</v>
      </c>
    </row>
    <row r="9" spans="1:8" ht="13.5">
      <c r="A9" s="88">
        <f t="shared" si="3"/>
        <v>2002</v>
      </c>
      <c r="B9" s="89">
        <v>60987</v>
      </c>
      <c r="C9" s="90">
        <v>1259</v>
      </c>
      <c r="D9" s="89">
        <v>69182</v>
      </c>
      <c r="E9" s="90">
        <v>1960</v>
      </c>
      <c r="F9" s="90">
        <f t="shared" si="0"/>
        <v>3219</v>
      </c>
      <c r="G9" s="91">
        <f t="shared" si="1"/>
        <v>0.02064374374866775</v>
      </c>
      <c r="H9" s="91">
        <f t="shared" si="2"/>
        <v>0.028331068775114914</v>
      </c>
    </row>
    <row r="10" spans="1:8" ht="13.5">
      <c r="A10" s="88">
        <f t="shared" si="3"/>
        <v>2003</v>
      </c>
      <c r="B10" s="89">
        <v>61295</v>
      </c>
      <c r="C10" s="90">
        <v>1330</v>
      </c>
      <c r="D10" s="89">
        <v>69840</v>
      </c>
      <c r="E10" s="90">
        <v>2067</v>
      </c>
      <c r="F10" s="90">
        <f t="shared" si="0"/>
        <v>3397</v>
      </c>
      <c r="G10" s="91">
        <f t="shared" si="1"/>
        <v>0.02169834407374174</v>
      </c>
      <c r="H10" s="91">
        <f t="shared" si="2"/>
        <v>0.029596219931271477</v>
      </c>
    </row>
    <row r="11" spans="1:8" ht="13.5">
      <c r="A11" s="88">
        <f t="shared" si="3"/>
        <v>2004</v>
      </c>
      <c r="B11" s="89">
        <v>61594</v>
      </c>
      <c r="C11" s="90">
        <v>1367</v>
      </c>
      <c r="D11" s="89">
        <v>70313</v>
      </c>
      <c r="E11" s="90">
        <v>2113</v>
      </c>
      <c r="F11" s="90">
        <f t="shared" si="0"/>
        <v>3480</v>
      </c>
      <c r="G11" s="91">
        <f t="shared" si="1"/>
        <v>0.022193720167548787</v>
      </c>
      <c r="H11" s="91">
        <f t="shared" si="2"/>
        <v>0.03005134185712457</v>
      </c>
    </row>
    <row r="12" spans="1:8" ht="13.5">
      <c r="A12" s="88">
        <f t="shared" si="3"/>
        <v>2005</v>
      </c>
      <c r="B12" s="89">
        <v>61908</v>
      </c>
      <c r="C12" s="90">
        <v>1436</v>
      </c>
      <c r="D12" s="89">
        <v>70563</v>
      </c>
      <c r="E12" s="90">
        <v>2204</v>
      </c>
      <c r="F12" s="90">
        <f t="shared" si="0"/>
        <v>3640</v>
      </c>
      <c r="G12" s="91">
        <f t="shared" si="1"/>
        <v>0.023195709762873943</v>
      </c>
      <c r="H12" s="91">
        <f t="shared" si="2"/>
        <v>0.031234499666964274</v>
      </c>
    </row>
    <row r="13" spans="1:8" ht="13.5">
      <c r="A13" s="88">
        <f t="shared" si="3"/>
        <v>2006</v>
      </c>
      <c r="B13" s="89">
        <v>62275</v>
      </c>
      <c r="C13" s="90">
        <v>1556</v>
      </c>
      <c r="D13" s="89">
        <v>70939</v>
      </c>
      <c r="E13" s="90">
        <v>2419</v>
      </c>
      <c r="F13" s="90">
        <f t="shared" si="0"/>
        <v>3975</v>
      </c>
      <c r="G13" s="91">
        <f t="shared" si="1"/>
        <v>0.024985949417904454</v>
      </c>
      <c r="H13" s="91">
        <f t="shared" si="2"/>
        <v>0.0340997194772974</v>
      </c>
    </row>
    <row r="14" spans="1:8" ht="13.5">
      <c r="A14" s="92">
        <v>2007</v>
      </c>
      <c r="B14" s="93">
        <v>62417</v>
      </c>
      <c r="C14" s="94">
        <v>1636</v>
      </c>
      <c r="D14" s="93">
        <v>71174</v>
      </c>
      <c r="E14" s="94">
        <v>2534</v>
      </c>
      <c r="F14" s="94">
        <f t="shared" si="0"/>
        <v>4170</v>
      </c>
      <c r="G14" s="95">
        <f t="shared" si="1"/>
        <v>0.026210807952961532</v>
      </c>
      <c r="H14" s="95">
        <f t="shared" si="2"/>
        <v>0.035602888695310086</v>
      </c>
    </row>
  </sheetData>
  <mergeCells count="7">
    <mergeCell ref="E2:E3"/>
    <mergeCell ref="F2:F3"/>
    <mergeCell ref="G2:H2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6" sqref="A2:D16"/>
    </sheetView>
  </sheetViews>
  <sheetFormatPr defaultColWidth="9.00390625" defaultRowHeight="15.75"/>
  <cols>
    <col min="1" max="1" width="10.75390625" style="14" customWidth="1"/>
    <col min="2" max="2" width="7.875" style="14" bestFit="1" customWidth="1"/>
    <col min="3" max="3" width="7.875" style="14" customWidth="1"/>
    <col min="4" max="4" width="7.375" style="14" bestFit="1" customWidth="1"/>
    <col min="5" max="16384" width="9.00390625" style="14" customWidth="1"/>
  </cols>
  <sheetData>
    <row r="1" spans="1:4" ht="59.25" customHeight="1">
      <c r="A1" s="129" t="s">
        <v>126</v>
      </c>
      <c r="B1" s="130"/>
      <c r="C1" s="130"/>
      <c r="D1" s="130"/>
    </row>
    <row r="2" spans="1:4" s="15" customFormat="1" ht="9.75">
      <c r="A2" s="131" t="s">
        <v>5</v>
      </c>
      <c r="B2" s="131" t="s">
        <v>6</v>
      </c>
      <c r="C2" s="131"/>
      <c r="D2" s="133" t="s">
        <v>7</v>
      </c>
    </row>
    <row r="3" spans="1:4" s="15" customFormat="1" ht="9.75">
      <c r="A3" s="132"/>
      <c r="B3" s="16" t="s">
        <v>8</v>
      </c>
      <c r="C3" s="17" t="s">
        <v>9</v>
      </c>
      <c r="D3" s="134"/>
    </row>
    <row r="4" spans="1:4" ht="12.75">
      <c r="A4" s="19" t="s">
        <v>10</v>
      </c>
      <c r="B4" s="20">
        <v>0</v>
      </c>
      <c r="C4" s="21">
        <v>10</v>
      </c>
      <c r="D4" s="22">
        <v>10</v>
      </c>
    </row>
    <row r="5" spans="1:4" ht="12.75">
      <c r="A5" s="20" t="s">
        <v>11</v>
      </c>
      <c r="B5" s="20">
        <v>3</v>
      </c>
      <c r="C5" s="22">
        <v>17</v>
      </c>
      <c r="D5" s="22">
        <v>20</v>
      </c>
    </row>
    <row r="6" spans="1:4" ht="12.75">
      <c r="A6" s="20" t="s">
        <v>12</v>
      </c>
      <c r="B6" s="20">
        <v>5</v>
      </c>
      <c r="C6" s="22">
        <v>20</v>
      </c>
      <c r="D6" s="22">
        <v>25</v>
      </c>
    </row>
    <row r="7" spans="1:8" ht="12.75">
      <c r="A7" s="20" t="s">
        <v>13</v>
      </c>
      <c r="B7" s="20">
        <v>11</v>
      </c>
      <c r="C7" s="22">
        <v>20</v>
      </c>
      <c r="D7" s="22">
        <v>31</v>
      </c>
      <c r="G7" s="23"/>
      <c r="H7" s="23"/>
    </row>
    <row r="8" spans="1:8" ht="12.75">
      <c r="A8" s="20" t="s">
        <v>14</v>
      </c>
      <c r="B8" s="20">
        <v>21</v>
      </c>
      <c r="C8" s="22">
        <v>27</v>
      </c>
      <c r="D8" s="22">
        <v>48</v>
      </c>
      <c r="F8" s="24"/>
      <c r="G8" s="24"/>
      <c r="H8" s="24"/>
    </row>
    <row r="9" spans="1:4" ht="12.75">
      <c r="A9" s="20" t="s">
        <v>15</v>
      </c>
      <c r="B9" s="20">
        <v>60</v>
      </c>
      <c r="C9" s="22">
        <v>33</v>
      </c>
      <c r="D9" s="22">
        <v>93</v>
      </c>
    </row>
    <row r="10" spans="1:4" ht="12.75">
      <c r="A10" s="20" t="s">
        <v>16</v>
      </c>
      <c r="B10" s="20">
        <v>18</v>
      </c>
      <c r="C10" s="22">
        <v>30</v>
      </c>
      <c r="D10" s="22">
        <v>48</v>
      </c>
    </row>
    <row r="11" spans="1:4" ht="12.75">
      <c r="A11" s="20" t="s">
        <v>17</v>
      </c>
      <c r="B11" s="20">
        <v>10</v>
      </c>
      <c r="C11" s="22">
        <v>26</v>
      </c>
      <c r="D11" s="22">
        <v>36</v>
      </c>
    </row>
    <row r="12" spans="1:4" ht="12.75">
      <c r="A12" s="20" t="s">
        <v>18</v>
      </c>
      <c r="B12" s="20">
        <v>40</v>
      </c>
      <c r="C12" s="22">
        <v>38</v>
      </c>
      <c r="D12" s="22">
        <v>78</v>
      </c>
    </row>
    <row r="13" spans="1:4" ht="12.75">
      <c r="A13" s="20" t="s">
        <v>19</v>
      </c>
      <c r="B13" s="20">
        <v>29</v>
      </c>
      <c r="C13" s="22">
        <v>24</v>
      </c>
      <c r="D13" s="22">
        <v>53</v>
      </c>
    </row>
    <row r="14" spans="1:4" ht="12.75">
      <c r="A14" s="20" t="s">
        <v>20</v>
      </c>
      <c r="B14" s="20">
        <v>2</v>
      </c>
      <c r="C14" s="22">
        <v>14</v>
      </c>
      <c r="D14" s="22">
        <v>16</v>
      </c>
    </row>
    <row r="15" spans="1:4" ht="12.75">
      <c r="A15" s="20" t="s">
        <v>21</v>
      </c>
      <c r="B15" s="20">
        <v>9</v>
      </c>
      <c r="C15" s="22">
        <v>21</v>
      </c>
      <c r="D15" s="22">
        <v>30</v>
      </c>
    </row>
    <row r="16" spans="1:4" s="15" customFormat="1" ht="12">
      <c r="A16" s="25" t="s">
        <v>7</v>
      </c>
      <c r="B16" s="26">
        <v>208</v>
      </c>
      <c r="C16" s="27">
        <v>280</v>
      </c>
      <c r="D16" s="27">
        <v>488</v>
      </c>
    </row>
    <row r="17" spans="2:4" ht="12.75">
      <c r="B17" s="23"/>
      <c r="C17" s="23"/>
      <c r="D17" s="23"/>
    </row>
  </sheetData>
  <mergeCells count="4">
    <mergeCell ref="A1:D1"/>
    <mergeCell ref="A2:A3"/>
    <mergeCell ref="B2:C2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2" sqref="A2:E7"/>
    </sheetView>
  </sheetViews>
  <sheetFormatPr defaultColWidth="9.00390625" defaultRowHeight="15.75"/>
  <cols>
    <col min="1" max="1" width="11.25390625" style="28" customWidth="1"/>
    <col min="2" max="4" width="10.25390625" style="28" customWidth="1"/>
    <col min="5" max="16384" width="9.00390625" style="28" customWidth="1"/>
  </cols>
  <sheetData>
    <row r="1" spans="1:5" ht="42.75" customHeight="1">
      <c r="A1" s="135" t="s">
        <v>127</v>
      </c>
      <c r="B1" s="136"/>
      <c r="C1" s="136"/>
      <c r="D1" s="136"/>
      <c r="E1" s="136"/>
    </row>
    <row r="2" spans="1:5" s="29" customFormat="1" ht="20.25" customHeight="1">
      <c r="A2" s="138" t="s">
        <v>22</v>
      </c>
      <c r="B2" s="137" t="s">
        <v>23</v>
      </c>
      <c r="C2" s="137"/>
      <c r="D2" s="137"/>
      <c r="E2" s="137"/>
    </row>
    <row r="3" spans="1:5" s="29" customFormat="1" ht="30">
      <c r="A3" s="132"/>
      <c r="B3" s="30" t="s">
        <v>24</v>
      </c>
      <c r="C3" s="17" t="s">
        <v>25</v>
      </c>
      <c r="D3" s="17" t="s">
        <v>26</v>
      </c>
      <c r="E3" s="31" t="s">
        <v>7</v>
      </c>
    </row>
    <row r="4" spans="1:5" ht="20.25">
      <c r="A4" s="31" t="s">
        <v>24</v>
      </c>
      <c r="B4" s="96">
        <v>314</v>
      </c>
      <c r="C4" s="97">
        <v>22</v>
      </c>
      <c r="D4" s="97">
        <v>16</v>
      </c>
      <c r="E4" s="97">
        <v>352</v>
      </c>
    </row>
    <row r="5" spans="1:5" ht="12">
      <c r="A5" s="32" t="s">
        <v>25</v>
      </c>
      <c r="B5" s="98">
        <v>62</v>
      </c>
      <c r="C5" s="99">
        <v>43</v>
      </c>
      <c r="D5" s="99">
        <v>2</v>
      </c>
      <c r="E5" s="99">
        <v>107</v>
      </c>
    </row>
    <row r="6" spans="1:5" ht="12">
      <c r="A6" s="32" t="s">
        <v>26</v>
      </c>
      <c r="B6" s="98">
        <v>23</v>
      </c>
      <c r="C6" s="99">
        <v>2</v>
      </c>
      <c r="D6" s="99">
        <v>4</v>
      </c>
      <c r="E6" s="99">
        <v>29</v>
      </c>
    </row>
    <row r="7" spans="1:5" s="29" customFormat="1" ht="9.75">
      <c r="A7" s="33" t="s">
        <v>7</v>
      </c>
      <c r="B7" s="100">
        <v>399</v>
      </c>
      <c r="C7" s="101">
        <v>67</v>
      </c>
      <c r="D7" s="101">
        <v>22</v>
      </c>
      <c r="E7" s="101">
        <v>488</v>
      </c>
    </row>
  </sheetData>
  <mergeCells count="3">
    <mergeCell ref="A1:E1"/>
    <mergeCell ref="B2:E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2" sqref="A2:E7"/>
    </sheetView>
  </sheetViews>
  <sheetFormatPr defaultColWidth="9.00390625" defaultRowHeight="15.75"/>
  <cols>
    <col min="1" max="1" width="11.25390625" style="28" customWidth="1"/>
    <col min="2" max="4" width="10.25390625" style="28" customWidth="1"/>
    <col min="5" max="16384" width="9.00390625" style="28" customWidth="1"/>
  </cols>
  <sheetData>
    <row r="1" spans="1:5" ht="40.5" customHeight="1">
      <c r="A1" s="135" t="s">
        <v>128</v>
      </c>
      <c r="B1" s="136"/>
      <c r="C1" s="136"/>
      <c r="D1" s="136"/>
      <c r="E1" s="136"/>
    </row>
    <row r="2" spans="1:5" s="29" customFormat="1" ht="20.25" customHeight="1">
      <c r="A2" s="138" t="s">
        <v>27</v>
      </c>
      <c r="B2" s="137" t="s">
        <v>28</v>
      </c>
      <c r="C2" s="137"/>
      <c r="D2" s="137"/>
      <c r="E2" s="137"/>
    </row>
    <row r="3" spans="1:5" s="29" customFormat="1" ht="30">
      <c r="A3" s="132" t="s">
        <v>27</v>
      </c>
      <c r="B3" s="30" t="s">
        <v>29</v>
      </c>
      <c r="C3" s="17" t="s">
        <v>30</v>
      </c>
      <c r="D3" s="17" t="s">
        <v>26</v>
      </c>
      <c r="E3" s="17" t="s">
        <v>7</v>
      </c>
    </row>
    <row r="4" spans="1:5" ht="30">
      <c r="A4" s="31" t="s">
        <v>29</v>
      </c>
      <c r="B4" s="96">
        <v>226</v>
      </c>
      <c r="C4" s="97">
        <v>62</v>
      </c>
      <c r="D4" s="97">
        <v>30</v>
      </c>
      <c r="E4" s="97">
        <v>318</v>
      </c>
    </row>
    <row r="5" spans="1:5" ht="12">
      <c r="A5" s="32" t="s">
        <v>30</v>
      </c>
      <c r="B5" s="98">
        <v>74</v>
      </c>
      <c r="C5" s="99">
        <v>36</v>
      </c>
      <c r="D5" s="99">
        <v>12</v>
      </c>
      <c r="E5" s="99">
        <v>122</v>
      </c>
    </row>
    <row r="6" spans="1:5" ht="12">
      <c r="A6" s="32" t="s">
        <v>26</v>
      </c>
      <c r="B6" s="98">
        <v>21</v>
      </c>
      <c r="C6" s="99">
        <v>10</v>
      </c>
      <c r="D6" s="99">
        <v>17</v>
      </c>
      <c r="E6" s="99">
        <v>48</v>
      </c>
    </row>
    <row r="7" spans="1:5" s="29" customFormat="1" ht="9.75">
      <c r="A7" s="33" t="s">
        <v>7</v>
      </c>
      <c r="B7" s="100">
        <v>321</v>
      </c>
      <c r="C7" s="101">
        <v>108</v>
      </c>
      <c r="D7" s="101">
        <v>59</v>
      </c>
      <c r="E7" s="101">
        <v>488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9.00390625" defaultRowHeight="15.75"/>
  <cols>
    <col min="1" max="1" width="20.375" style="28" customWidth="1"/>
    <col min="2" max="5" width="8.625" style="28" customWidth="1"/>
    <col min="6" max="16384" width="9.00390625" style="28" customWidth="1"/>
  </cols>
  <sheetData>
    <row r="1" spans="1:5" ht="40.5" customHeight="1">
      <c r="A1" s="135" t="s">
        <v>129</v>
      </c>
      <c r="B1" s="136"/>
      <c r="C1" s="136"/>
      <c r="D1" s="136"/>
      <c r="E1" s="136"/>
    </row>
    <row r="2" spans="1:5" s="29" customFormat="1" ht="18.75" customHeight="1">
      <c r="A2" s="138" t="s">
        <v>31</v>
      </c>
      <c r="B2" s="137" t="s">
        <v>32</v>
      </c>
      <c r="C2" s="137"/>
      <c r="D2" s="137"/>
      <c r="E2" s="137"/>
    </row>
    <row r="3" spans="1:5" s="29" customFormat="1" ht="33" customHeight="1">
      <c r="A3" s="132" t="s">
        <v>31</v>
      </c>
      <c r="B3" s="30" t="s">
        <v>33</v>
      </c>
      <c r="C3" s="17" t="s">
        <v>34</v>
      </c>
      <c r="D3" s="17" t="s">
        <v>35</v>
      </c>
      <c r="E3" s="17" t="s">
        <v>7</v>
      </c>
    </row>
    <row r="4" spans="1:5" ht="12">
      <c r="A4" s="31" t="s">
        <v>36</v>
      </c>
      <c r="B4" s="96">
        <v>401</v>
      </c>
      <c r="C4" s="97">
        <v>2</v>
      </c>
      <c r="D4" s="97">
        <v>28</v>
      </c>
      <c r="E4" s="97">
        <v>431</v>
      </c>
    </row>
    <row r="5" spans="1:5" ht="12">
      <c r="A5" s="32" t="s">
        <v>37</v>
      </c>
      <c r="B5" s="98">
        <v>7</v>
      </c>
      <c r="C5" s="99"/>
      <c r="D5" s="99">
        <v>3</v>
      </c>
      <c r="E5" s="99">
        <v>10</v>
      </c>
    </row>
    <row r="6" spans="1:5" ht="12">
      <c r="A6" s="32" t="s">
        <v>38</v>
      </c>
      <c r="B6" s="98">
        <v>31</v>
      </c>
      <c r="C6" s="99">
        <v>1</v>
      </c>
      <c r="D6" s="99">
        <v>15</v>
      </c>
      <c r="E6" s="99">
        <v>47</v>
      </c>
    </row>
    <row r="7" spans="1:5" s="29" customFormat="1" ht="14.25" customHeight="1">
      <c r="A7" s="33" t="s">
        <v>7</v>
      </c>
      <c r="B7" s="100">
        <v>439</v>
      </c>
      <c r="C7" s="101">
        <v>3</v>
      </c>
      <c r="D7" s="101">
        <v>46</v>
      </c>
      <c r="E7" s="101">
        <v>488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L14" sqref="A2:L14"/>
    </sheetView>
  </sheetViews>
  <sheetFormatPr defaultColWidth="9.00390625" defaultRowHeight="15.75"/>
  <cols>
    <col min="1" max="1" width="10.125" style="34" bestFit="1" customWidth="1"/>
    <col min="2" max="11" width="5.25390625" style="34" customWidth="1"/>
    <col min="12" max="12" width="7.875" style="34" customWidth="1"/>
    <col min="13" max="16384" width="8.25390625" style="34" customWidth="1"/>
  </cols>
  <sheetData>
    <row r="1" spans="1:12" ht="30" customHeight="1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36" customFormat="1" ht="28.5" customHeight="1">
      <c r="A2" s="138" t="s">
        <v>39</v>
      </c>
      <c r="B2" s="137" t="s">
        <v>40</v>
      </c>
      <c r="C2" s="137"/>
      <c r="D2" s="137"/>
      <c r="E2" s="137"/>
      <c r="F2" s="137"/>
      <c r="G2" s="137"/>
      <c r="H2" s="137"/>
      <c r="I2" s="137"/>
      <c r="J2" s="137"/>
      <c r="K2" s="137"/>
      <c r="L2" s="35"/>
    </row>
    <row r="3" spans="1:12" s="36" customFormat="1" ht="17.25" customHeight="1">
      <c r="A3" s="132"/>
      <c r="B3" s="37" t="s">
        <v>41</v>
      </c>
      <c r="C3" s="37" t="s">
        <v>42</v>
      </c>
      <c r="D3" s="37" t="s">
        <v>43</v>
      </c>
      <c r="E3" s="37" t="s">
        <v>44</v>
      </c>
      <c r="F3" s="37" t="s">
        <v>45</v>
      </c>
      <c r="G3" s="37" t="s">
        <v>46</v>
      </c>
      <c r="H3" s="37" t="s">
        <v>47</v>
      </c>
      <c r="I3" s="37" t="s">
        <v>48</v>
      </c>
      <c r="J3" s="37" t="s">
        <v>49</v>
      </c>
      <c r="K3" s="37" t="s">
        <v>50</v>
      </c>
      <c r="L3" s="38" t="s">
        <v>7</v>
      </c>
    </row>
    <row r="4" spans="1:13" s="40" customFormat="1" ht="12">
      <c r="A4" s="39" t="s">
        <v>41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8"/>
    </row>
    <row r="5" spans="1:13" s="40" customFormat="1" ht="12">
      <c r="A5" s="41" t="s">
        <v>42</v>
      </c>
      <c r="B5" s="22">
        <v>0</v>
      </c>
      <c r="C5" s="22">
        <v>6</v>
      </c>
      <c r="D5" s="22">
        <v>5</v>
      </c>
      <c r="E5" s="22">
        <v>1</v>
      </c>
      <c r="F5" s="22">
        <v>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14</v>
      </c>
      <c r="M5" s="28"/>
    </row>
    <row r="6" spans="1:14" s="40" customFormat="1" ht="12">
      <c r="A6" s="41" t="s">
        <v>43</v>
      </c>
      <c r="B6" s="22">
        <v>0</v>
      </c>
      <c r="C6" s="22">
        <v>6</v>
      </c>
      <c r="D6" s="22">
        <v>47</v>
      </c>
      <c r="E6" s="22">
        <v>18</v>
      </c>
      <c r="F6" s="22">
        <v>3</v>
      </c>
      <c r="G6" s="22">
        <v>0</v>
      </c>
      <c r="H6" s="22">
        <v>0</v>
      </c>
      <c r="I6" s="22">
        <v>1</v>
      </c>
      <c r="J6" s="22">
        <v>0</v>
      </c>
      <c r="K6" s="22">
        <v>0</v>
      </c>
      <c r="L6" s="22">
        <v>75</v>
      </c>
      <c r="M6" s="42"/>
      <c r="N6" s="43"/>
    </row>
    <row r="7" spans="1:14" s="40" customFormat="1" ht="12">
      <c r="A7" s="41" t="s">
        <v>44</v>
      </c>
      <c r="B7" s="22">
        <v>0</v>
      </c>
      <c r="C7" s="22">
        <v>6</v>
      </c>
      <c r="D7" s="22">
        <v>37</v>
      </c>
      <c r="E7" s="22">
        <v>59</v>
      </c>
      <c r="F7" s="22">
        <v>19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  <c r="L7" s="22">
        <v>123</v>
      </c>
      <c r="M7" s="28"/>
      <c r="N7" s="43"/>
    </row>
    <row r="8" spans="1:14" s="40" customFormat="1" ht="12">
      <c r="A8" s="41" t="s">
        <v>45</v>
      </c>
      <c r="B8" s="22">
        <v>1</v>
      </c>
      <c r="C8" s="22">
        <v>2</v>
      </c>
      <c r="D8" s="22">
        <v>10</v>
      </c>
      <c r="E8" s="22">
        <v>52</v>
      </c>
      <c r="F8" s="22">
        <v>35</v>
      </c>
      <c r="G8" s="22">
        <v>14</v>
      </c>
      <c r="H8" s="22">
        <v>2</v>
      </c>
      <c r="I8" s="22">
        <v>0</v>
      </c>
      <c r="J8" s="22">
        <v>0</v>
      </c>
      <c r="K8" s="22">
        <v>0</v>
      </c>
      <c r="L8" s="22">
        <v>116</v>
      </c>
      <c r="M8" s="44"/>
      <c r="N8" s="43"/>
    </row>
    <row r="9" spans="1:13" s="40" customFormat="1" ht="12">
      <c r="A9" s="41" t="s">
        <v>46</v>
      </c>
      <c r="B9" s="22">
        <v>0</v>
      </c>
      <c r="C9" s="22">
        <v>1</v>
      </c>
      <c r="D9" s="22">
        <v>3</v>
      </c>
      <c r="E9" s="22">
        <v>15</v>
      </c>
      <c r="F9" s="22">
        <v>22</v>
      </c>
      <c r="G9" s="22">
        <v>19</v>
      </c>
      <c r="H9" s="22">
        <v>6</v>
      </c>
      <c r="I9" s="22">
        <v>1</v>
      </c>
      <c r="J9" s="22">
        <v>1</v>
      </c>
      <c r="K9" s="22">
        <v>0</v>
      </c>
      <c r="L9" s="22">
        <v>68</v>
      </c>
      <c r="M9" s="28"/>
    </row>
    <row r="10" spans="1:13" s="40" customFormat="1" ht="12">
      <c r="A10" s="41" t="s">
        <v>47</v>
      </c>
      <c r="B10" s="22">
        <v>0</v>
      </c>
      <c r="C10" s="22">
        <v>1</v>
      </c>
      <c r="D10" s="22">
        <v>1</v>
      </c>
      <c r="E10" s="22">
        <v>3</v>
      </c>
      <c r="F10" s="22">
        <v>5</v>
      </c>
      <c r="G10" s="22">
        <v>13</v>
      </c>
      <c r="H10" s="22">
        <v>7</v>
      </c>
      <c r="I10" s="22">
        <v>0</v>
      </c>
      <c r="J10" s="22">
        <v>0</v>
      </c>
      <c r="K10" s="22">
        <v>0</v>
      </c>
      <c r="L10" s="22">
        <v>30</v>
      </c>
      <c r="M10" s="28"/>
    </row>
    <row r="11" spans="1:13" s="40" customFormat="1" ht="12">
      <c r="A11" s="41" t="s">
        <v>48</v>
      </c>
      <c r="B11" s="22">
        <v>0</v>
      </c>
      <c r="C11" s="22">
        <v>0</v>
      </c>
      <c r="D11" s="22">
        <v>0</v>
      </c>
      <c r="E11" s="22">
        <v>1</v>
      </c>
      <c r="F11" s="22">
        <v>4</v>
      </c>
      <c r="G11" s="22">
        <v>9</v>
      </c>
      <c r="H11" s="22">
        <v>7</v>
      </c>
      <c r="I11" s="22">
        <v>4</v>
      </c>
      <c r="J11" s="22">
        <v>2</v>
      </c>
      <c r="K11" s="22">
        <v>0</v>
      </c>
      <c r="L11" s="22">
        <v>27</v>
      </c>
      <c r="M11" s="28"/>
    </row>
    <row r="12" spans="1:13" s="40" customFormat="1" ht="12">
      <c r="A12" s="41" t="s">
        <v>49</v>
      </c>
      <c r="B12" s="40">
        <v>0</v>
      </c>
      <c r="C12" s="40">
        <v>0</v>
      </c>
      <c r="D12" s="40">
        <v>2</v>
      </c>
      <c r="E12" s="40">
        <v>0</v>
      </c>
      <c r="F12" s="40">
        <v>2</v>
      </c>
      <c r="G12" s="40">
        <v>1</v>
      </c>
      <c r="H12" s="40">
        <v>5</v>
      </c>
      <c r="I12" s="40">
        <v>6</v>
      </c>
      <c r="J12" s="40">
        <v>0</v>
      </c>
      <c r="K12" s="40">
        <v>1</v>
      </c>
      <c r="L12" s="40">
        <v>17</v>
      </c>
      <c r="M12" s="28"/>
    </row>
    <row r="13" spans="1:13" s="40" customFormat="1" ht="12">
      <c r="A13" s="41" t="s">
        <v>50</v>
      </c>
      <c r="B13" s="22">
        <v>0</v>
      </c>
      <c r="C13" s="22">
        <v>0</v>
      </c>
      <c r="D13" s="22">
        <v>1</v>
      </c>
      <c r="E13" s="22">
        <v>0</v>
      </c>
      <c r="F13" s="22">
        <v>2</v>
      </c>
      <c r="G13" s="22">
        <v>4</v>
      </c>
      <c r="H13" s="22">
        <v>1</v>
      </c>
      <c r="I13" s="22">
        <v>2</v>
      </c>
      <c r="J13" s="22">
        <v>4</v>
      </c>
      <c r="K13" s="22">
        <v>4</v>
      </c>
      <c r="L13" s="22">
        <v>18</v>
      </c>
      <c r="M13" s="28"/>
    </row>
    <row r="14" spans="1:12" s="36" customFormat="1" ht="12">
      <c r="A14" s="45" t="s">
        <v>7</v>
      </c>
      <c r="B14" s="46">
        <v>1</v>
      </c>
      <c r="C14" s="46">
        <v>22</v>
      </c>
      <c r="D14" s="46">
        <v>106</v>
      </c>
      <c r="E14" s="46">
        <v>149</v>
      </c>
      <c r="F14" s="46">
        <v>94</v>
      </c>
      <c r="G14" s="46">
        <v>61</v>
      </c>
      <c r="H14" s="46">
        <v>29</v>
      </c>
      <c r="I14" s="46">
        <v>14</v>
      </c>
      <c r="J14" s="46">
        <v>7</v>
      </c>
      <c r="K14" s="46">
        <v>5</v>
      </c>
      <c r="L14" s="46">
        <v>488</v>
      </c>
    </row>
    <row r="15" spans="1:12" s="47" customFormat="1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47" customFormat="1" ht="12">
      <c r="A16" s="34" t="s">
        <v>130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s="47" customFormat="1" ht="12">
      <c r="A17" s="34" t="s">
        <v>131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47" customFormat="1" ht="12">
      <c r="A18" s="34" t="s">
        <v>132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s="47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47" customFormat="1" ht="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47" customFormat="1" ht="1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47" customFormat="1" ht="1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47" customFormat="1" ht="1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47" customFormat="1" ht="1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47" customFormat="1" ht="1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47" customFormat="1" ht="1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47" customFormat="1" ht="1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47" customFormat="1" ht="1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47" customFormat="1" ht="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s="47" customFormat="1" ht="1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s="47" customFormat="1" ht="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s="47" customFormat="1" ht="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s="47" customFormat="1" ht="1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47" customFormat="1" ht="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s="47" customFormat="1" ht="1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s="47" customFormat="1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47" customFormat="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</sheetData>
  <mergeCells count="3">
    <mergeCell ref="B2:K2"/>
    <mergeCell ref="A2:A3"/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:D23"/>
    </sheetView>
  </sheetViews>
  <sheetFormatPr defaultColWidth="9.00390625" defaultRowHeight="15.75"/>
  <cols>
    <col min="1" max="1" width="9.50390625" style="34" customWidth="1"/>
    <col min="2" max="2" width="12.75390625" style="34" bestFit="1" customWidth="1"/>
    <col min="3" max="3" width="9.00390625" style="34" customWidth="1"/>
    <col min="4" max="4" width="6.875" style="34" customWidth="1"/>
  </cols>
  <sheetData>
    <row r="1" spans="1:12" ht="45.75" customHeight="1">
      <c r="A1" s="139" t="s">
        <v>134</v>
      </c>
      <c r="B1" s="139"/>
      <c r="C1" s="139"/>
      <c r="D1" s="139"/>
      <c r="E1" s="34"/>
      <c r="F1" s="34"/>
      <c r="G1" s="34"/>
      <c r="H1" s="34"/>
      <c r="I1" s="34"/>
      <c r="J1" s="34"/>
      <c r="K1" s="34"/>
      <c r="L1" s="34"/>
    </row>
    <row r="2" spans="1:4" ht="15">
      <c r="A2" s="145" t="s">
        <v>51</v>
      </c>
      <c r="B2" s="145"/>
      <c r="C2" s="140" t="s">
        <v>52</v>
      </c>
      <c r="D2" s="140"/>
    </row>
    <row r="3" spans="1:4" ht="15">
      <c r="A3" s="146"/>
      <c r="B3" s="146"/>
      <c r="C3" s="48" t="s">
        <v>53</v>
      </c>
      <c r="D3" s="48" t="s">
        <v>54</v>
      </c>
    </row>
    <row r="4" spans="1:4" ht="15">
      <c r="A4" s="141" t="s">
        <v>55</v>
      </c>
      <c r="B4" s="49" t="s">
        <v>56</v>
      </c>
      <c r="C4" s="102">
        <v>6</v>
      </c>
      <c r="D4" s="103">
        <f>C4/488*100</f>
        <v>1.2295081967213115</v>
      </c>
    </row>
    <row r="5" spans="1:4" ht="15">
      <c r="A5" s="141"/>
      <c r="B5" s="49" t="s">
        <v>57</v>
      </c>
      <c r="C5" s="102">
        <v>10</v>
      </c>
      <c r="D5" s="103">
        <f aca="true" t="shared" si="0" ref="D5:D23">C5/488*100</f>
        <v>2.0491803278688523</v>
      </c>
    </row>
    <row r="6" spans="1:4" ht="15">
      <c r="A6" s="141"/>
      <c r="B6" s="49" t="s">
        <v>58</v>
      </c>
      <c r="C6" s="102">
        <v>8</v>
      </c>
      <c r="D6" s="103">
        <f t="shared" si="0"/>
        <v>1.639344262295082</v>
      </c>
    </row>
    <row r="7" spans="1:4" ht="15">
      <c r="A7" s="141"/>
      <c r="B7" s="49" t="s">
        <v>59</v>
      </c>
      <c r="C7" s="102">
        <v>9</v>
      </c>
      <c r="D7" s="103">
        <f t="shared" si="0"/>
        <v>1.8442622950819672</v>
      </c>
    </row>
    <row r="8" spans="1:4" ht="15">
      <c r="A8" s="141"/>
      <c r="B8" s="49" t="s">
        <v>60</v>
      </c>
      <c r="C8" s="102">
        <v>19</v>
      </c>
      <c r="D8" s="103">
        <f t="shared" si="0"/>
        <v>3.8934426229508197</v>
      </c>
    </row>
    <row r="9" spans="1:4" ht="15">
      <c r="A9" s="141"/>
      <c r="B9" s="49" t="s">
        <v>61</v>
      </c>
      <c r="C9" s="102">
        <v>15</v>
      </c>
      <c r="D9" s="103">
        <f t="shared" si="0"/>
        <v>3.0737704918032787</v>
      </c>
    </row>
    <row r="10" spans="1:4" ht="15">
      <c r="A10" s="141"/>
      <c r="B10" s="49" t="s">
        <v>62</v>
      </c>
      <c r="C10" s="102">
        <v>15</v>
      </c>
      <c r="D10" s="103">
        <f t="shared" si="0"/>
        <v>3.0737704918032787</v>
      </c>
    </row>
    <row r="11" spans="1:4" ht="15">
      <c r="A11" s="141"/>
      <c r="B11" s="49" t="s">
        <v>63</v>
      </c>
      <c r="C11" s="102">
        <v>25</v>
      </c>
      <c r="D11" s="103">
        <f t="shared" si="0"/>
        <v>5.122950819672131</v>
      </c>
    </row>
    <row r="12" spans="1:4" ht="15">
      <c r="A12" s="50" t="s">
        <v>64</v>
      </c>
      <c r="B12" s="51"/>
      <c r="C12" s="104">
        <v>39</v>
      </c>
      <c r="D12" s="105">
        <f t="shared" si="0"/>
        <v>7.991803278688526</v>
      </c>
    </row>
    <row r="13" spans="1:4" ht="15">
      <c r="A13" s="142" t="s">
        <v>65</v>
      </c>
      <c r="B13" s="52" t="s">
        <v>63</v>
      </c>
      <c r="C13" s="106">
        <v>48</v>
      </c>
      <c r="D13" s="103">
        <f t="shared" si="0"/>
        <v>9.836065573770492</v>
      </c>
    </row>
    <row r="14" spans="1:4" ht="15">
      <c r="A14" s="143"/>
      <c r="B14" s="29" t="s">
        <v>62</v>
      </c>
      <c r="C14" s="107">
        <v>68</v>
      </c>
      <c r="D14" s="103">
        <f t="shared" si="0"/>
        <v>13.934426229508196</v>
      </c>
    </row>
    <row r="15" spans="1:4" ht="15">
      <c r="A15" s="143"/>
      <c r="B15" s="29" t="s">
        <v>61</v>
      </c>
      <c r="C15" s="107">
        <v>37</v>
      </c>
      <c r="D15" s="103">
        <f t="shared" si="0"/>
        <v>7.581967213114754</v>
      </c>
    </row>
    <row r="16" spans="1:4" ht="15">
      <c r="A16" s="143"/>
      <c r="B16" s="29" t="s">
        <v>60</v>
      </c>
      <c r="C16" s="107">
        <v>34</v>
      </c>
      <c r="D16" s="103">
        <f t="shared" si="0"/>
        <v>6.967213114754098</v>
      </c>
    </row>
    <row r="17" spans="1:4" ht="15">
      <c r="A17" s="143"/>
      <c r="B17" s="29" t="s">
        <v>59</v>
      </c>
      <c r="C17" s="107">
        <v>29</v>
      </c>
      <c r="D17" s="103">
        <f t="shared" si="0"/>
        <v>5.942622950819672</v>
      </c>
    </row>
    <row r="18" spans="1:4" ht="15">
      <c r="A18" s="143"/>
      <c r="B18" s="29" t="s">
        <v>58</v>
      </c>
      <c r="C18" s="107">
        <v>28</v>
      </c>
      <c r="D18" s="103">
        <f t="shared" si="0"/>
        <v>5.737704918032787</v>
      </c>
    </row>
    <row r="19" spans="1:4" ht="15">
      <c r="A19" s="143"/>
      <c r="B19" s="29" t="s">
        <v>57</v>
      </c>
      <c r="C19" s="107">
        <v>46</v>
      </c>
      <c r="D19" s="103">
        <f t="shared" si="0"/>
        <v>9.426229508196721</v>
      </c>
    </row>
    <row r="20" spans="1:4" ht="15">
      <c r="A20" s="143"/>
      <c r="B20" s="29" t="s">
        <v>66</v>
      </c>
      <c r="C20" s="107">
        <v>30</v>
      </c>
      <c r="D20" s="103">
        <f t="shared" si="0"/>
        <v>6.147540983606557</v>
      </c>
    </row>
    <row r="21" spans="1:4" ht="15">
      <c r="A21" s="143"/>
      <c r="B21" s="29" t="s">
        <v>67</v>
      </c>
      <c r="C21" s="107">
        <v>9</v>
      </c>
      <c r="D21" s="103">
        <f t="shared" si="0"/>
        <v>1.8442622950819672</v>
      </c>
    </row>
    <row r="22" spans="1:4" ht="15">
      <c r="A22" s="144"/>
      <c r="B22" s="53" t="s">
        <v>68</v>
      </c>
      <c r="C22" s="108">
        <v>13</v>
      </c>
      <c r="D22" s="103">
        <f t="shared" si="0"/>
        <v>2.663934426229508</v>
      </c>
    </row>
    <row r="23" spans="1:4" ht="15">
      <c r="A23" s="50" t="s">
        <v>7</v>
      </c>
      <c r="B23" s="51"/>
      <c r="C23" s="104">
        <f>SUM(C4:C22)</f>
        <v>488</v>
      </c>
      <c r="D23" s="105">
        <f t="shared" si="0"/>
        <v>100</v>
      </c>
    </row>
  </sheetData>
  <mergeCells count="5">
    <mergeCell ref="A1:D1"/>
    <mergeCell ref="C2:D2"/>
    <mergeCell ref="A4:A11"/>
    <mergeCell ref="A13:A22"/>
    <mergeCell ref="A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0" sqref="A2:H10"/>
    </sheetView>
  </sheetViews>
  <sheetFormatPr defaultColWidth="9.00390625" defaultRowHeight="15.75"/>
  <cols>
    <col min="1" max="1" width="29.00390625" style="28" customWidth="1"/>
    <col min="2" max="6" width="9.625" style="28" customWidth="1"/>
    <col min="7" max="16384" width="9.00390625" style="28" customWidth="1"/>
  </cols>
  <sheetData>
    <row r="1" spans="1:8" ht="31.5" customHeight="1">
      <c r="A1" s="149" t="s">
        <v>136</v>
      </c>
      <c r="B1" s="149"/>
      <c r="C1" s="149"/>
      <c r="D1" s="149"/>
      <c r="E1" s="149"/>
      <c r="F1" s="149"/>
      <c r="G1" s="149"/>
      <c r="H1" s="149"/>
    </row>
    <row r="2" spans="1:8" s="29" customFormat="1" ht="15.75" customHeight="1">
      <c r="A2" s="148" t="s">
        <v>69</v>
      </c>
      <c r="B2" s="109"/>
      <c r="C2" s="147" t="s">
        <v>70</v>
      </c>
      <c r="D2" s="147"/>
      <c r="E2" s="147"/>
      <c r="F2" s="147"/>
      <c r="G2" s="110"/>
      <c r="H2" s="111"/>
    </row>
    <row r="3" spans="1:8" s="29" customFormat="1" ht="40.5">
      <c r="A3" s="118"/>
      <c r="B3" s="112" t="s">
        <v>71</v>
      </c>
      <c r="C3" s="112" t="s">
        <v>72</v>
      </c>
      <c r="D3" s="112" t="s">
        <v>73</v>
      </c>
      <c r="E3" s="112" t="s">
        <v>74</v>
      </c>
      <c r="F3" s="112" t="s">
        <v>75</v>
      </c>
      <c r="G3" s="112" t="s">
        <v>135</v>
      </c>
      <c r="H3" s="113" t="s">
        <v>7</v>
      </c>
    </row>
    <row r="4" spans="1:8" ht="15.75" customHeight="1">
      <c r="A4" s="114" t="s">
        <v>71</v>
      </c>
      <c r="B4" s="99">
        <v>87</v>
      </c>
      <c r="C4" s="99">
        <v>1</v>
      </c>
      <c r="D4" s="99">
        <v>34</v>
      </c>
      <c r="E4" s="99">
        <v>1</v>
      </c>
      <c r="F4" s="99">
        <v>0</v>
      </c>
      <c r="G4" s="99">
        <v>3</v>
      </c>
      <c r="H4" s="99">
        <v>126</v>
      </c>
    </row>
    <row r="5" spans="1:8" ht="15.75" customHeight="1">
      <c r="A5" s="114" t="s">
        <v>72</v>
      </c>
      <c r="B5" s="99">
        <v>1</v>
      </c>
      <c r="C5" s="99">
        <v>1</v>
      </c>
      <c r="D5" s="99">
        <v>1</v>
      </c>
      <c r="E5" s="99">
        <v>1</v>
      </c>
      <c r="F5" s="99">
        <v>0</v>
      </c>
      <c r="G5" s="99">
        <v>0</v>
      </c>
      <c r="H5" s="99">
        <v>4</v>
      </c>
    </row>
    <row r="6" spans="1:8" ht="15.75" customHeight="1">
      <c r="A6" s="114" t="s">
        <v>73</v>
      </c>
      <c r="B6" s="99">
        <v>52</v>
      </c>
      <c r="C6" s="99">
        <v>3</v>
      </c>
      <c r="D6" s="99">
        <v>113</v>
      </c>
      <c r="E6" s="99">
        <v>39</v>
      </c>
      <c r="F6" s="99">
        <v>2</v>
      </c>
      <c r="G6" s="99">
        <v>2</v>
      </c>
      <c r="H6" s="99">
        <v>211</v>
      </c>
    </row>
    <row r="7" spans="1:8" ht="15.75" customHeight="1">
      <c r="A7" s="114" t="s">
        <v>74</v>
      </c>
      <c r="B7" s="99">
        <v>3</v>
      </c>
      <c r="C7" s="99">
        <v>2</v>
      </c>
      <c r="D7" s="99">
        <v>51</v>
      </c>
      <c r="E7" s="99">
        <v>53</v>
      </c>
      <c r="F7" s="99">
        <v>6</v>
      </c>
      <c r="G7" s="99">
        <v>2</v>
      </c>
      <c r="H7" s="99">
        <v>117</v>
      </c>
    </row>
    <row r="8" spans="1:8" ht="15.75" customHeight="1">
      <c r="A8" s="114" t="s">
        <v>75</v>
      </c>
      <c r="B8" s="99">
        <v>1</v>
      </c>
      <c r="C8" s="99">
        <v>1</v>
      </c>
      <c r="D8" s="99">
        <v>6</v>
      </c>
      <c r="E8" s="99">
        <v>4</v>
      </c>
      <c r="F8" s="99">
        <v>6</v>
      </c>
      <c r="G8" s="99">
        <v>2</v>
      </c>
      <c r="H8" s="99">
        <v>20</v>
      </c>
    </row>
    <row r="9" spans="1:8" s="29" customFormat="1" ht="15.75" customHeight="1">
      <c r="A9" s="114" t="s">
        <v>135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8</v>
      </c>
      <c r="H9" s="99">
        <v>10</v>
      </c>
    </row>
    <row r="10" spans="1:8" ht="12">
      <c r="A10" s="100" t="s">
        <v>7</v>
      </c>
      <c r="B10" s="101">
        <v>144</v>
      </c>
      <c r="C10" s="101">
        <v>8</v>
      </c>
      <c r="D10" s="101">
        <v>207</v>
      </c>
      <c r="E10" s="101">
        <v>98</v>
      </c>
      <c r="F10" s="101">
        <v>14</v>
      </c>
      <c r="G10" s="101">
        <v>17</v>
      </c>
      <c r="H10" s="101">
        <v>488</v>
      </c>
    </row>
  </sheetData>
  <mergeCells count="3">
    <mergeCell ref="C2:F2"/>
    <mergeCell ref="A2:A3"/>
    <mergeCell ref="A1:H1"/>
  </mergeCells>
  <printOptions/>
  <pageMargins left="0.47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8" sqref="A2:G8"/>
    </sheetView>
  </sheetViews>
  <sheetFormatPr defaultColWidth="9.00390625" defaultRowHeight="15.75"/>
  <cols>
    <col min="1" max="1" width="16.25390625" style="28" customWidth="1"/>
    <col min="2" max="5" width="8.75390625" style="28" customWidth="1"/>
    <col min="6" max="6" width="7.375" style="28" bestFit="1" customWidth="1"/>
    <col min="7" max="16384" width="9.00390625" style="28" customWidth="1"/>
  </cols>
  <sheetData>
    <row r="1" spans="1:7" ht="37.5" customHeight="1">
      <c r="A1" s="152" t="s">
        <v>137</v>
      </c>
      <c r="B1" s="152"/>
      <c r="C1" s="152"/>
      <c r="D1" s="152"/>
      <c r="E1" s="152"/>
      <c r="F1" s="152"/>
      <c r="G1" s="152"/>
    </row>
    <row r="2" spans="1:7" s="29" customFormat="1" ht="20.25" customHeight="1">
      <c r="A2" s="150" t="s">
        <v>76</v>
      </c>
      <c r="B2" s="151" t="s">
        <v>77</v>
      </c>
      <c r="C2" s="151"/>
      <c r="D2" s="151"/>
      <c r="E2" s="151"/>
      <c r="F2" s="151"/>
      <c r="G2" s="151"/>
    </row>
    <row r="3" spans="1:7" s="29" customFormat="1" ht="20.25">
      <c r="A3" s="118" t="s">
        <v>76</v>
      </c>
      <c r="B3" s="115" t="s">
        <v>78</v>
      </c>
      <c r="C3" s="112" t="s">
        <v>79</v>
      </c>
      <c r="D3" s="112" t="s">
        <v>30</v>
      </c>
      <c r="E3" s="112" t="s">
        <v>80</v>
      </c>
      <c r="F3" s="112" t="s">
        <v>135</v>
      </c>
      <c r="G3" s="112" t="s">
        <v>7</v>
      </c>
    </row>
    <row r="4" spans="1:7" ht="16.5" customHeight="1">
      <c r="A4" s="114" t="s">
        <v>78</v>
      </c>
      <c r="B4" s="98">
        <v>378</v>
      </c>
      <c r="C4" s="99">
        <v>58</v>
      </c>
      <c r="D4" s="99">
        <v>0</v>
      </c>
      <c r="E4" s="99">
        <v>6</v>
      </c>
      <c r="F4" s="99">
        <v>0</v>
      </c>
      <c r="G4" s="99">
        <v>442</v>
      </c>
    </row>
    <row r="5" spans="1:7" ht="16.5" customHeight="1">
      <c r="A5" s="114" t="s">
        <v>79</v>
      </c>
      <c r="B5" s="98">
        <v>28</v>
      </c>
      <c r="C5" s="99">
        <v>0</v>
      </c>
      <c r="D5" s="99">
        <v>0</v>
      </c>
      <c r="E5" s="99">
        <v>0</v>
      </c>
      <c r="F5" s="99">
        <v>0</v>
      </c>
      <c r="G5" s="99">
        <v>28</v>
      </c>
    </row>
    <row r="6" spans="1:7" ht="16.5" customHeight="1">
      <c r="A6" s="114" t="s">
        <v>30</v>
      </c>
      <c r="B6" s="98"/>
      <c r="C6" s="99">
        <v>0</v>
      </c>
      <c r="D6" s="99">
        <v>3</v>
      </c>
      <c r="E6" s="99">
        <v>0</v>
      </c>
      <c r="F6" s="99">
        <v>0</v>
      </c>
      <c r="G6" s="99">
        <v>3</v>
      </c>
    </row>
    <row r="7" spans="1:7" ht="16.5" customHeight="1">
      <c r="A7" s="114" t="s">
        <v>80</v>
      </c>
      <c r="B7" s="98">
        <v>10</v>
      </c>
      <c r="C7" s="99">
        <v>0</v>
      </c>
      <c r="D7" s="99">
        <v>0</v>
      </c>
      <c r="E7" s="99">
        <v>4</v>
      </c>
      <c r="F7" s="99">
        <v>1</v>
      </c>
      <c r="G7" s="99">
        <v>15</v>
      </c>
    </row>
    <row r="8" spans="1:7" s="29" customFormat="1" ht="16.5" customHeight="1">
      <c r="A8" s="116" t="s">
        <v>7</v>
      </c>
      <c r="B8" s="116">
        <v>416</v>
      </c>
      <c r="C8" s="116">
        <v>58</v>
      </c>
      <c r="D8" s="116">
        <v>3</v>
      </c>
      <c r="E8" s="116">
        <v>10</v>
      </c>
      <c r="F8" s="116">
        <v>1</v>
      </c>
      <c r="G8" s="116">
        <v>488</v>
      </c>
    </row>
  </sheetData>
  <mergeCells count="3">
    <mergeCell ref="A2:A3"/>
    <mergeCell ref="B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dcterms:created xsi:type="dcterms:W3CDTF">2007-05-03T14:45:49Z</dcterms:created>
  <dcterms:modified xsi:type="dcterms:W3CDTF">2008-04-30T07:53:12Z</dcterms:modified>
  <cp:category/>
  <cp:version/>
  <cp:contentType/>
  <cp:contentStatus/>
</cp:coreProperties>
</file>