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40" windowHeight="5640" activeTab="0"/>
  </bookViews>
  <sheets>
    <sheet name="tav.9.1ok" sheetId="1" r:id="rId1"/>
    <sheet name="tav.9.2ok" sheetId="2" r:id="rId2"/>
    <sheet name="tav.9.3ok" sheetId="3" r:id="rId3"/>
    <sheet name="tav.9.4ok" sheetId="4" r:id="rId4"/>
    <sheet name="tav.9.5ok" sheetId="5" r:id="rId5"/>
    <sheet name="tav9.6ok" sheetId="6" r:id="rId6"/>
    <sheet name="tav.9.7ok" sheetId="7" r:id="rId7"/>
    <sheet name="tav.9.8ok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Regression_Int" localSheetId="0" hidden="1">1</definedName>
    <definedName name="tav2" localSheetId="4">'[2]tav10 a'!#REF!</definedName>
    <definedName name="tav2" localSheetId="7">'[3]tav10 a'!#REF!</definedName>
    <definedName name="tav2">'[1]tav10 a'!#REF!</definedName>
    <definedName name="TAVV2" localSheetId="7">'[4]tav10 a'!#REF!</definedName>
    <definedName name="TAVV2">'[2]tav10 a'!#REF!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>I visitatori in occasione di mostre tenutesi all'interno di strutture museali fisse sono stati inclusi nel computo dei visitatori del museo.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questo è il dato corretto. E' invece stato pubblicato erroneamente il dato dei soli paganti=117667</t>
        </r>
      </text>
    </comment>
  </commentList>
</comments>
</file>

<file path=xl/sharedStrings.xml><?xml version="1.0" encoding="utf-8"?>
<sst xmlns="http://schemas.openxmlformats.org/spreadsheetml/2006/main" count="512" uniqueCount="261">
  <si>
    <t xml:space="preserve"> ITALIANI</t>
  </si>
  <si>
    <t>STRANIERI</t>
  </si>
  <si>
    <t>TOTALE</t>
  </si>
  <si>
    <t>Anni</t>
  </si>
  <si>
    <t>Arrivi</t>
  </si>
  <si>
    <t>Presenze</t>
  </si>
  <si>
    <t>Perman.</t>
  </si>
  <si>
    <t>media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</si>
  <si>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</si>
  <si>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</si>
  <si>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</si>
  <si>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</si>
  <si>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</si>
  <si>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</si>
  <si>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</si>
  <si>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</si>
  <si>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</si>
  <si>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</si>
  <si>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</si>
  <si>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</si>
  <si>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</si>
  <si>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</si>
  <si>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</si>
  <si>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</si>
  <si>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</si>
  <si>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</si>
  <si>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</si>
  <si>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</si>
  <si>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</si>
  <si>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</si>
  <si>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</si>
  <si>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Fonte dei dati: Assessorato al Turismo del Comune di Ferrara e Amministrazione Provinciale di Ferrara</t>
  </si>
  <si>
    <t>ESERCIZI ALBERGHIERI</t>
  </si>
  <si>
    <t>ESERCIZI COMPLEMENTARI</t>
  </si>
  <si>
    <t>5 stelle lusso e 5 stelle</t>
  </si>
  <si>
    <t>4 stelle</t>
  </si>
  <si>
    <t>3 stelle</t>
  </si>
  <si>
    <t>2 stelle</t>
  </si>
  <si>
    <t>1 stella</t>
  </si>
  <si>
    <t>Residenze turistico alberghiere</t>
  </si>
  <si>
    <t>Camere, case e appartamenti per vacanze</t>
  </si>
  <si>
    <t>Campeggi e villaggi turistici</t>
  </si>
  <si>
    <t>Alloggi agro-turistici</t>
  </si>
  <si>
    <t>Altre strutture ricettive</t>
  </si>
  <si>
    <t>Categoria</t>
  </si>
  <si>
    <t>N° di esercizi</t>
  </si>
  <si>
    <t>N° di letti</t>
  </si>
  <si>
    <t>N° di camere</t>
  </si>
  <si>
    <t>N° di bagni</t>
  </si>
  <si>
    <t>Austria</t>
  </si>
  <si>
    <t>Belgio</t>
  </si>
  <si>
    <t>Bulgaria</t>
  </si>
  <si>
    <t>Croazia</t>
  </si>
  <si>
    <t>Danimarca</t>
  </si>
  <si>
    <t>Finlandia</t>
  </si>
  <si>
    <t>Francia</t>
  </si>
  <si>
    <t>Germania</t>
  </si>
  <si>
    <t>Grecia</t>
  </si>
  <si>
    <t>Irlanda</t>
  </si>
  <si>
    <t>Lituania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</si>
  <si>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</si>
  <si>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</si>
  <si>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</si>
  <si>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</si>
  <si>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</si>
  <si>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</si>
  <si>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</si>
  <si>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</si>
  <si>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Slovenia</t>
  </si>
  <si>
    <t>Spagna</t>
  </si>
  <si>
    <t>Svezia</t>
  </si>
  <si>
    <t>Svizzera e Liechtenstein</t>
  </si>
  <si>
    <t>Turchia</t>
  </si>
  <si>
    <t>Ucraina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</si>
  <si>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</si>
  <si>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</si>
  <si>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</si>
  <si>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</si>
  <si>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</si>
  <si>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</si>
  <si>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</si>
  <si>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</si>
  <si>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Altri Paesi dell'America Latina</t>
  </si>
  <si>
    <t>Cina</t>
  </si>
  <si>
    <t>Giappone</t>
  </si>
  <si>
    <t>Corea del Sud</t>
  </si>
  <si>
    <t>India</t>
  </si>
  <si>
    <t>Altri Paesi dell'Asia</t>
  </si>
  <si>
    <t>Israele</t>
  </si>
  <si>
    <t>Altri Paesi del Medio Oriente</t>
  </si>
  <si>
    <t>Egitto</t>
  </si>
  <si>
    <t>Paesi dell'Africa Mediterranea</t>
  </si>
  <si>
    <t>Sud Africa</t>
  </si>
  <si>
    <t>Altri Paesi dell'Africa</t>
  </si>
  <si>
    <t>Australia</t>
  </si>
  <si>
    <t>Nuova Zelanda</t>
  </si>
  <si>
    <t>TOTALE ITALIA</t>
  </si>
  <si>
    <t>Piemonte</t>
  </si>
  <si>
    <t>Valle d'Aosta</t>
  </si>
  <si>
    <t>Lombardia</t>
  </si>
  <si>
    <t>Trento</t>
  </si>
  <si>
    <t>Veneto</t>
  </si>
  <si>
    <t>Friuli-Venezia Giulia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</si>
  <si>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</si>
  <si>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</si>
  <si>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</si>
  <si>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</si>
  <si>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</si>
  <si>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</si>
  <si>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</si>
  <si>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</si>
  <si>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</si>
  <si>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</si>
  <si>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</si>
  <si>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</si>
  <si>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Regione di residenza</t>
  </si>
  <si>
    <t>Paese estero di residenza</t>
  </si>
  <si>
    <t>Fonte dei dati: Amministrazione Provinciale di Ferrara</t>
  </si>
  <si>
    <t>Tav. 9.1 - Arrivi, presenze e permanenza media in giorni di italiani e stranieri nel Comune di Ferrara.</t>
  </si>
  <si>
    <t>-</t>
  </si>
  <si>
    <t>Museo Archeologico Nazionale</t>
  </si>
  <si>
    <t>Pinacoteca Nazionale</t>
  </si>
  <si>
    <t>Casa Romei</t>
  </si>
  <si>
    <t>Centro di Documentazione del Mondo Agricolo Ferrarese</t>
  </si>
  <si>
    <t>Orto Botanico dell'Università</t>
  </si>
  <si>
    <t>Museo Anatomico "G.Tumiati"</t>
  </si>
  <si>
    <t>Titolo e periodo di esposizione</t>
  </si>
  <si>
    <t>Totale visitatori</t>
  </si>
  <si>
    <t>Fonte dei dati: Ferrara Arte S.p.A, Comune di Ferrara.</t>
  </si>
  <si>
    <t>Stagione               2002-2003</t>
  </si>
  <si>
    <t>Stagione               2003-2004</t>
  </si>
  <si>
    <t>Stagione               2004-2005</t>
  </si>
  <si>
    <t>Stagione               2005-2006</t>
  </si>
  <si>
    <t>Concertistica</t>
  </si>
  <si>
    <t xml:space="preserve">     n° concerti in abbonamento</t>
  </si>
  <si>
    <t xml:space="preserve">     n° concerti fuori abbonamento</t>
  </si>
  <si>
    <t xml:space="preserve">     presenze</t>
  </si>
  <si>
    <t xml:space="preserve">        - in abbonamento</t>
  </si>
  <si>
    <t xml:space="preserve">        - con biglietto</t>
  </si>
  <si>
    <t>Lirica</t>
  </si>
  <si>
    <t xml:space="preserve">     n° di spettacoli</t>
  </si>
  <si>
    <t xml:space="preserve">     n° di recite</t>
  </si>
  <si>
    <t>Prosa</t>
  </si>
  <si>
    <t>Danza</t>
  </si>
  <si>
    <t>Concerti al Ridotto</t>
  </si>
  <si>
    <t>Teatro Ragazzi</t>
  </si>
  <si>
    <t>Percorsi nel Teatro</t>
  </si>
  <si>
    <t>Musica e Scuola</t>
  </si>
  <si>
    <t>Fonte dei dati: Istituzione Teatro Comunale, Associazione Ferrara Musica</t>
  </si>
  <si>
    <t>Biblioteca</t>
  </si>
  <si>
    <t>Anno</t>
  </si>
  <si>
    <t>Letture</t>
  </si>
  <si>
    <t>Utenti attivi</t>
  </si>
  <si>
    <t>Giorni di apertura</t>
  </si>
  <si>
    <t>"Ariostea"</t>
  </si>
  <si>
    <t>"Bassani"</t>
  </si>
  <si>
    <t>"Porotto"</t>
  </si>
  <si>
    <t>"Rodari"</t>
  </si>
  <si>
    <t>"San Giorgio"</t>
  </si>
  <si>
    <r>
      <t xml:space="preserve">Patrimonio          </t>
    </r>
    <r>
      <rPr>
        <sz val="8"/>
        <rFont val="Verdana"/>
        <family val="2"/>
      </rPr>
      <t>(libri, periodici, cd, dvd, video, ecc.</t>
    </r>
    <r>
      <rPr>
        <sz val="10"/>
        <rFont val="Verdana"/>
        <family val="2"/>
      </rPr>
      <t>)</t>
    </r>
  </si>
  <si>
    <t>Nota: dal 2006 sono conteggiati anche gli arrivi e le presenze in camere, case e appartamenti non iscritti al R.E.C.</t>
  </si>
  <si>
    <t>Camere, case e appartamenti non iscritti al R.E.C.</t>
  </si>
  <si>
    <t>Cipro</t>
  </si>
  <si>
    <t>Estonia</t>
  </si>
  <si>
    <t>Islanda</t>
  </si>
  <si>
    <t>Lettonia</t>
  </si>
  <si>
    <t>Lussemburgo</t>
  </si>
  <si>
    <t>Slovacchia</t>
  </si>
  <si>
    <t>Altri Paesi</t>
  </si>
  <si>
    <t>TOTALE PAESI ESTERI</t>
  </si>
  <si>
    <t>Stagione               2006-2007</t>
  </si>
  <si>
    <t>Museo Ebraico</t>
  </si>
  <si>
    <t>Stagione               2007-2008</t>
  </si>
  <si>
    <t>Palazzo dei Diamanti</t>
  </si>
  <si>
    <t>Prestiti esterni</t>
  </si>
  <si>
    <t>Prestiti interbi-bliotecari</t>
  </si>
  <si>
    <t>Fonte: Servizio Biblioteche e Archivio Storico</t>
  </si>
  <si>
    <t>Archivio Storico</t>
  </si>
  <si>
    <t>Bolzano</t>
  </si>
  <si>
    <t>Emilia Romagna</t>
  </si>
  <si>
    <t>Abruzzo</t>
  </si>
  <si>
    <t>Malta</t>
  </si>
  <si>
    <t xml:space="preserve">Visitatori dei Musei Civici </t>
  </si>
  <si>
    <t>Visitatori</t>
  </si>
  <si>
    <t>Palazzina di Marfisa d’Este</t>
  </si>
  <si>
    <t>Casa di Ludovico Ariosto</t>
  </si>
  <si>
    <t xml:space="preserve">Palazzo Bonacossi </t>
  </si>
  <si>
    <t>Museo d'Arte Moderna e Contemporanea “Filippo de Pisis”</t>
  </si>
  <si>
    <t>Museo Michelangelo Antonioni</t>
  </si>
  <si>
    <t>Museo del Risorgimento e della Resistenza</t>
  </si>
  <si>
    <t>Museo dell’Illustrazione</t>
  </si>
  <si>
    <t>Museo dell’Architettura</t>
  </si>
  <si>
    <t>Visitatori degli Spazi Espositivi</t>
  </si>
  <si>
    <t>Padiglione d’Arte Contemporanea</t>
  </si>
  <si>
    <t>Porta degli Angeli (mostre ad ingresso gratuito)</t>
  </si>
  <si>
    <t>Museo del Risorgimento e della Resistenza (mostre ad ingresso gratuito)</t>
  </si>
  <si>
    <r>
      <t>Fonte dei dati:</t>
    </r>
    <r>
      <rPr>
        <sz val="8"/>
        <rFont val="Verdana"/>
        <family val="2"/>
      </rPr>
      <t xml:space="preserve"> Ministero per i Beni e le Attività Culturali, Provincia di Ferrara, Università di Ferrara.</t>
    </r>
  </si>
  <si>
    <t>A GESTIONE COMUNALE</t>
  </si>
  <si>
    <t>A GESTIONE EXTRACOMUNALE</t>
  </si>
  <si>
    <r>
      <t xml:space="preserve">Castello Estense </t>
    </r>
    <r>
      <rPr>
        <vertAlign val="superscript"/>
        <sz val="8"/>
        <rFont val="Verdana"/>
        <family val="2"/>
      </rPr>
      <t>(1)</t>
    </r>
  </si>
  <si>
    <r>
      <t xml:space="preserve">Museo Geopaleontologico dell'Università </t>
    </r>
    <r>
      <rPr>
        <vertAlign val="superscript"/>
        <sz val="8"/>
        <rFont val="Verdana"/>
        <family val="2"/>
      </rPr>
      <t>(2)</t>
    </r>
  </si>
  <si>
    <r>
      <t xml:space="preserve">Collezione Instrumentaria delle Scienze Fisiche </t>
    </r>
    <r>
      <rPr>
        <vertAlign val="superscript"/>
        <sz val="8"/>
        <rFont val="Verdana"/>
        <family val="2"/>
      </rPr>
      <t>(3)</t>
    </r>
  </si>
  <si>
    <t>Stagione               2008-2009</t>
  </si>
  <si>
    <t xml:space="preserve">    (1) Nei dati sono compresi i visitatori alle mostre temporanee allestite.</t>
  </si>
  <si>
    <t xml:space="preserve">    (3) Aperto nel 2003. Fino al 2007 è stato indicato solo il numero di visitatori che hanno firmato</t>
  </si>
  <si>
    <t xml:space="preserve">    (2) Dal 7/12/2007 al 29/03/2008 è stata allestita la mostra temporanea "Alla scoperta del</t>
  </si>
  <si>
    <t xml:space="preserve">          l'ultimo glaciale Settepolesini racconta …", che è stata visitata da circa 2.500 persone</t>
  </si>
  <si>
    <t xml:space="preserve">          il libro presenze; dal 2008 viene fornita una stima di tutti i visitatori. Nel 2009 l'attività</t>
  </si>
  <si>
    <t xml:space="preserve">         di visita alla struttura è stata limitata causa trasferimento sede e inventario.</t>
  </si>
  <si>
    <t xml:space="preserve">Tav. 9.3 - Arrivi e presenze di cittadini italiani nel Comune di Ferrara nel 2010 per Regione di residenza </t>
  </si>
  <si>
    <t>Tav. 9.4 - Arrivi e presenze di cittadini stranieri nel Comune di Ferrara nel 2010 per Paese di residenza</t>
  </si>
  <si>
    <t>Patrimonio librario e utenza delle Biblioteche e dell'Archivio Storico del Comune di Ferrara - Anni 2005-2010</t>
  </si>
  <si>
    <t>(1) Palazzo Schifanoia è stato una delle sedi della mostra "Cosmè Tura e Francesco del Cossa. L'arte a Ferrara nell'età di Borso" svolta dal 23 settembre 2007 al 6 gennaio 2008. Nei dati del 2007 e del 2008 sono compresi i visitatori affluiti con tale mostra: n. 42.456 dal 23.09.07 al 31.12.07; n.  4.006 dal 1.01.08 al 6.01.08.</t>
  </si>
  <si>
    <t>(2) Tempio di San Cristoforo alla Certosa, a seguito di restauro architettonico, è stato riaperto al pubblico il 3 dicembre 2006. Nel 2007 è stato chiuso dal 23 luglio al 22 settembre per riallestimento e completamento restauri.</t>
  </si>
  <si>
    <t xml:space="preserve">(3) Nei dati del 2009 sono compresi i 24.670 visitatori che con il biglietto della mostra "Boldini nella Parigi degli Impressionisti" si sono recati a visitare anche il Museo Boldini; nei dati del 2010 sono compresi i  7.588 visitatori  che dal 1 al 10 gennaio 2010  da Palazzo dei Diamanti si sono recati a visitare anche il Museo Boldini.  </t>
  </si>
  <si>
    <t>(4) Nei dati non sono compresi i visitatori delle mostre allestite all'interno del museo</t>
  </si>
  <si>
    <t>(5) Museo della Cattedrale nel 2008 è stato chiuso dal 15 luglio al 31 agosto per lavori di risanamento e manutenzione.</t>
  </si>
  <si>
    <t>(1) Anni 2004 e 2005 ad ingresso a pagamento, anni 2007, 2009 e 2010 ad ingresso gratuito.</t>
  </si>
  <si>
    <r>
      <t>Palazzo Schifanoia e Civico Lapidario</t>
    </r>
    <r>
      <rPr>
        <vertAlign val="superscript"/>
        <sz val="8"/>
        <rFont val="Verdana"/>
        <family val="2"/>
      </rPr>
      <t xml:space="preserve"> (1)</t>
    </r>
  </si>
  <si>
    <r>
      <t>Tempio di San Cristoforo alla Certosa</t>
    </r>
    <r>
      <rPr>
        <vertAlign val="superscript"/>
        <sz val="8"/>
        <rFont val="Verdana"/>
        <family val="2"/>
      </rPr>
      <t xml:space="preserve"> (2)</t>
    </r>
  </si>
  <si>
    <r>
      <t>Museo G. Boldini e Museo dell’800</t>
    </r>
    <r>
      <rPr>
        <vertAlign val="superscript"/>
        <sz val="8"/>
        <rFont val="Verdana"/>
        <family val="2"/>
      </rPr>
      <t xml:space="preserve"> (3)</t>
    </r>
  </si>
  <si>
    <r>
      <t xml:space="preserve">Museo di Storia Naturale </t>
    </r>
    <r>
      <rPr>
        <vertAlign val="superscript"/>
        <sz val="8"/>
        <rFont val="Verdana"/>
        <family val="2"/>
      </rPr>
      <t>(4)</t>
    </r>
  </si>
  <si>
    <r>
      <t>Museo della Cattedrale</t>
    </r>
    <r>
      <rPr>
        <vertAlign val="superscript"/>
        <sz val="8"/>
        <rFont val="Verdana"/>
        <family val="2"/>
      </rPr>
      <t xml:space="preserve"> (5)</t>
    </r>
  </si>
  <si>
    <r>
      <t>Mostre Museo di Storia Naturale</t>
    </r>
    <r>
      <rPr>
        <vertAlign val="superscript"/>
        <sz val="8"/>
        <rFont val="Verdana"/>
        <family val="2"/>
      </rPr>
      <t xml:space="preserve"> (1)</t>
    </r>
  </si>
  <si>
    <t>Tav. 9.5 - Visitatori dei Musei e degli Spazi espositivi, dal 2003 al 2010</t>
  </si>
  <si>
    <t>Giornate Letto dispon. 2010</t>
  </si>
  <si>
    <t>Tav. 9.2 - Consistenza e capacità ricettiva degli esercizi alberghieri e complementari nel Comune di Ferrara al 31/12/2010</t>
  </si>
  <si>
    <t>Tav. 9.6 - Numero di visitatori alle Mostre della Galleria Civica d'Arte Moderna Palazzo dei Diamanti dal 1999 al 2010, per esposizione</t>
  </si>
  <si>
    <t>"Rubens e il suo secolo" dal 28/3/99 al 27/6/99</t>
  </si>
  <si>
    <t>"Giuseppe Mentessi" dal 18/7/99 al 5/9/99</t>
  </si>
  <si>
    <t>"Venezia 1950-1959" dal 26/9/99 al 9/1/2000</t>
  </si>
  <si>
    <t>"Picasso. Scolpire e dipingere la ceramica" dal 20/2/2000 al 21/5/2000</t>
  </si>
  <si>
    <t>"Napoli 1950-1959" dal 24/9/2000 al 7/1/2001</t>
  </si>
  <si>
    <t>"Da Canaletto a Constable" dal 25/2/2001 al 20/5/2001</t>
  </si>
  <si>
    <t>"L'arte elettronica" dal 24/6/2001 al 2/9/2001</t>
  </si>
  <si>
    <t>"Da Dahl a Munch" dal 26/10/2001 al 13/1/2002</t>
  </si>
  <si>
    <t>"Alfred Sisley. Poeta dell'Impressionismo" dal 17/2/02 al 19/5/02</t>
  </si>
  <si>
    <t>"Toti Scialoja" dal 16/6/02 all'1/9/02</t>
  </si>
  <si>
    <t>"Sargent e l'Italia" dal 22/9/02 al 6/1/03</t>
  </si>
  <si>
    <t>"Shakespeare nell'arte" dal 16/2/03 al 15/6/03</t>
  </si>
  <si>
    <t>"Degas e gli italiani a Parigi" dal 14/9/03 al 16/11/03</t>
  </si>
  <si>
    <t>"Rauschenberg" dal 29/2/2004 al 6/6/2004</t>
  </si>
  <si>
    <t>"Il Cubismo. Rivoluzione e tradizione" dal 3/10/04 al 9/1/05</t>
  </si>
  <si>
    <t>"Joshua Reynolds e l'invenzione della celebrità" dal 13/2/05 all' 1/5/05</t>
  </si>
  <si>
    <t>"Corot. Natura, emozione, ricordo" dal 9/10/05 all' 8/1/06</t>
  </si>
  <si>
    <t>"De Pisis a Ferrara" dal 12/3/06 al 4/6/06</t>
  </si>
  <si>
    <t>"André Derain" dal 24/9/06 al 7/1/07</t>
  </si>
  <si>
    <t>"Il Simbolismo. Da Moreau a Gauguin a Klimt" dal 18/2/2007 al 20/5/2007</t>
  </si>
  <si>
    <t>"Cosmè Tura e Francesco del Cossa. L'arte a Ferrara nell'età di Borso d'Este" dal 23/9/07 al 6/1/08   (2 sedi espositive: P. dei Diamanti e P.Schifanoia)</t>
  </si>
  <si>
    <t>"Mirò: la terra" dal 17/2/08 al 25/5/08</t>
  </si>
  <si>
    <t>"Turner e l'Italia" dal 16/11/08 al 22/2/09"</t>
  </si>
  <si>
    <t>"Morandi: l'arte dell'incisione" dal 5/4/09 al 2/6/09</t>
  </si>
  <si>
    <t>"Boldini nella Parigi degli Impressionisti" dal 20/09/09 al 10/01/10</t>
  </si>
  <si>
    <t>"Da Braque a Kandinsky a Chagall. Aimé Maeght e i suoi artisti" dal 28/02/10 al 2/06/10</t>
  </si>
  <si>
    <t>(1) In totale questa mostra è stata visitata da 78.467 persone; il dato riportato in tabella si riferisce solo al periodo 17/10/2010 - 31/12/2010</t>
  </si>
  <si>
    <r>
      <t>"Chardin. Il pittore del silenzio" dal 17/10/2010 al 30/01/11 (</t>
    </r>
    <r>
      <rPr>
        <i/>
        <vertAlign val="superscript"/>
        <sz val="9"/>
        <rFont val="Verdana"/>
        <family val="2"/>
      </rPr>
      <t>1</t>
    </r>
    <r>
      <rPr>
        <i/>
        <sz val="9"/>
        <rFont val="Verdana"/>
        <family val="2"/>
      </rPr>
      <t>)</t>
    </r>
  </si>
  <si>
    <t>Stagione               2009-2010</t>
  </si>
  <si>
    <t>Musica e Scuola/Scuola in Opera (1)</t>
  </si>
  <si>
    <t>(1) "Scuola in Opera" dalla stagione 2007-2008</t>
  </si>
  <si>
    <t>Tav. 9.7 - Attività e spettatori al Teatro Comunale - stagioni dal 2002/03 al 2009/10</t>
  </si>
  <si>
    <t>Tav. 9.7 - (seguito) Attività e spettatori al Teatro Comunale - stagioni dal 2002/03 al 2009/10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</si>
</sst>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General_)"/>
    <numFmt numFmtId="179" formatCode="0________"/>
    <numFmt numFmtId="180" formatCode="0.0_)"/>
    <numFmt numFmtId="181" formatCode="#,##0____"/>
    <numFmt numFmtId="182" formatCode="0.0"/>
    <numFmt numFmtId="183" formatCode="0.0______"/>
    <numFmt numFmtId="184" formatCode="0.0____"/>
    <numFmt numFmtId="185" formatCode="0______"/>
    <numFmt numFmtId="186" formatCode="#,##0__"/>
    <numFmt numFmtId="187" formatCode="0.00_)"/>
    <numFmt numFmtId="188" formatCode="0.00______"/>
    <numFmt numFmtId="189" formatCode="#,##0______"/>
    <numFmt numFmtId="190" formatCode="#,##0\ \ \ \ \ \ "/>
    <numFmt numFmtId="191" formatCode="#,##0\ \ \ \ "/>
    <numFmt numFmtId="192" formatCode="0.000000"/>
    <numFmt numFmtId="193" formatCode="0.00000"/>
    <numFmt numFmtId="194" formatCode="0.0000"/>
    <numFmt numFmtId="195" formatCode="0.000"/>
    <numFmt numFmtId="196" formatCode="0.0%"/>
    <numFmt numFmtId="197" formatCode="0.00____"/>
    <numFmt numFmtId="198" formatCode="_-* #,##0.0_-;\-* #,##0.0_-;_-* &quot;-&quot;_-;_-@_-"/>
    <numFmt numFmtId="199" formatCode="_-* #,##0.00_-;\-* #,##0.00_-;_-* &quot;-&quot;_-;_-@_-"/>
    <numFmt numFmtId="200" formatCode="#,##0.00____"/>
    <numFmt numFmtId="201" formatCode="0.00________"/>
    <numFmt numFmtId="202" formatCode="_0.00"/>
    <numFmt numFmtId="203" formatCode="0.00__"/>
    <numFmt numFmtId="204" formatCode="#,##0.00__"/>
    <numFmt numFmtId="205" formatCode="0.0__"/>
    <numFmt numFmtId="206" formatCode="#,##0\ \ \ \ \ "/>
    <numFmt numFmtId="207" formatCode="#,##0\ "/>
    <numFmt numFmtId="208" formatCode="0.0\ "/>
    <numFmt numFmtId="209" formatCode="#,##0\ \ \ "/>
    <numFmt numFmtId="210" formatCode="#,##0.0____"/>
    <numFmt numFmtId="211" formatCode="#,##0.0"/>
    <numFmt numFmtId="212" formatCode="#,##0_ ;\-#,##0\ "/>
    <numFmt numFmtId="213" formatCode="&quot;Sì&quot;;&quot;Sì&quot;;&quot;No&quot;"/>
    <numFmt numFmtId="214" formatCode="&quot;Vero&quot;;&quot;Vero&quot;;&quot;Falso&quot;"/>
    <numFmt numFmtId="215" formatCode="&quot;Attivo&quot;;&quot;Attivo&quot;;&quot;Disattivo&quot;"/>
    <numFmt numFmtId="216" formatCode="#,##0.0;[Red]\-#,##0.0"/>
    <numFmt numFmtId="217" formatCode="#,##0.000;[Red]\-#,##0.000"/>
    <numFmt numFmtId="218" formatCode="\ \ \ \ \ #,##0"/>
    <numFmt numFmtId="219" formatCode="&quot;IR£&quot;#,##0;\-&quot;IR£&quot;#,##0"/>
    <numFmt numFmtId="220" formatCode="&quot;IR£&quot;#,##0;[Red]\-&quot;IR£&quot;#,##0"/>
    <numFmt numFmtId="221" formatCode="&quot;IR£&quot;#,##0.00;\-&quot;IR£&quot;#,##0.00"/>
    <numFmt numFmtId="222" formatCode="&quot;IR£&quot;#,##0.00;[Red]\-&quot;IR£&quot;#,##0.00"/>
    <numFmt numFmtId="223" formatCode="_-&quot;IR£&quot;* #,##0_-;\-&quot;IR£&quot;* #,##0_-;_-&quot;IR£&quot;* &quot;-&quot;_-;_-@_-"/>
    <numFmt numFmtId="224" formatCode="_-&quot;IR£&quot;* #,##0.00_-;\-&quot;IR£&quot;* #,##0.00_-;_-&quot;IR£&quot;* &quot;-&quot;??_-;_-@_-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Times New Roman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i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vertAlign val="superscript"/>
      <sz val="8"/>
      <name val="Verdana"/>
      <family val="2"/>
    </font>
    <font>
      <sz val="7"/>
      <name val="Verdana"/>
      <family val="2"/>
    </font>
    <font>
      <sz val="8"/>
      <name val="Times New Roman"/>
      <family val="1"/>
    </font>
    <font>
      <i/>
      <vertAlign val="superscript"/>
      <sz val="9"/>
      <name val="Verdana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3" fontId="6" fillId="0" borderId="0" xfId="23" applyFont="1">
      <alignment/>
      <protection/>
    </xf>
    <xf numFmtId="3" fontId="6" fillId="0" borderId="0" xfId="23" applyFont="1" applyBorder="1">
      <alignment/>
      <protection/>
    </xf>
    <xf numFmtId="3" fontId="6" fillId="0" borderId="0" xfId="23" applyFont="1" applyBorder="1" applyAlignment="1">
      <alignment horizontal="center"/>
      <protection/>
    </xf>
    <xf numFmtId="182" fontId="6" fillId="0" borderId="0" xfId="23" applyNumberFormat="1" applyFont="1" applyBorder="1" applyAlignment="1">
      <alignment horizontal="center"/>
      <protection/>
    </xf>
    <xf numFmtId="3" fontId="6" fillId="0" borderId="1" xfId="23" applyFont="1" applyBorder="1">
      <alignment/>
      <protection/>
    </xf>
    <xf numFmtId="3" fontId="8" fillId="0" borderId="0" xfId="23" applyFont="1">
      <alignment/>
      <protection/>
    </xf>
    <xf numFmtId="3" fontId="9" fillId="0" borderId="0" xfId="23" applyFont="1">
      <alignment/>
      <protection/>
    </xf>
    <xf numFmtId="3" fontId="8" fillId="0" borderId="2" xfId="23" applyFont="1" applyBorder="1" applyAlignment="1">
      <alignment horizontal="centerContinuous"/>
      <protection/>
    </xf>
    <xf numFmtId="3" fontId="8" fillId="0" borderId="3" xfId="23" applyFont="1" applyBorder="1" applyAlignment="1">
      <alignment horizontal="left"/>
      <protection/>
    </xf>
    <xf numFmtId="3" fontId="8" fillId="0" borderId="0" xfId="23" applyFont="1" applyBorder="1" applyAlignment="1">
      <alignment horizontal="center"/>
      <protection/>
    </xf>
    <xf numFmtId="3" fontId="8" fillId="0" borderId="1" xfId="23" applyFont="1" applyBorder="1" applyAlignment="1">
      <alignment horizontal="center"/>
      <protection/>
    </xf>
    <xf numFmtId="3" fontId="7" fillId="0" borderId="0" xfId="23" applyFont="1">
      <alignment/>
      <protection/>
    </xf>
    <xf numFmtId="1" fontId="6" fillId="0" borderId="0" xfId="23" applyNumberFormat="1" applyFont="1" applyBorder="1" applyAlignment="1">
      <alignment horizontal="center"/>
      <protection/>
    </xf>
    <xf numFmtId="1" fontId="6" fillId="0" borderId="0" xfId="23" applyNumberFormat="1" applyFont="1" applyBorder="1" applyAlignment="1" quotePrefix="1">
      <alignment horizontal="center"/>
      <protection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6" fillId="0" borderId="1" xfId="23" applyNumberFormat="1" applyFont="1" applyBorder="1" applyAlignment="1">
      <alignment horizontal="center"/>
      <protection/>
    </xf>
    <xf numFmtId="3" fontId="6" fillId="0" borderId="1" xfId="23" applyFont="1" applyBorder="1" applyAlignment="1">
      <alignment horizontal="center"/>
      <protection/>
    </xf>
    <xf numFmtId="182" fontId="6" fillId="0" borderId="1" xfId="23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" fontId="8" fillId="0" borderId="2" xfId="23" applyFont="1" applyBorder="1" applyAlignment="1">
      <alignment horizontal="center"/>
      <protection/>
    </xf>
    <xf numFmtId="3" fontId="9" fillId="0" borderId="0" xfId="23" applyFont="1" applyBorder="1">
      <alignment/>
      <protection/>
    </xf>
    <xf numFmtId="2" fontId="6" fillId="0" borderId="0" xfId="23" applyNumberFormat="1" applyFont="1" applyBorder="1" applyAlignment="1">
      <alignment horizontal="center"/>
      <protection/>
    </xf>
    <xf numFmtId="2" fontId="6" fillId="0" borderId="1" xfId="23" applyNumberFormat="1" applyFont="1" applyBorder="1" applyAlignment="1">
      <alignment horizontal="center"/>
      <protection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7" fillId="0" borderId="0" xfId="22" applyFont="1" applyBorder="1" applyAlignment="1">
      <alignment vertical="center"/>
      <protection/>
    </xf>
    <xf numFmtId="0" fontId="6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7" fillId="0" borderId="1" xfId="22" applyFont="1" applyFill="1" applyBorder="1" applyAlignment="1">
      <alignment vertical="center"/>
      <protection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8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8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20" applyFont="1" applyBorder="1" applyAlignment="1">
      <alignment horizontal="left"/>
      <protection/>
    </xf>
    <xf numFmtId="0" fontId="7" fillId="0" borderId="2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6" fillId="0" borderId="3" xfId="20" applyFont="1" applyBorder="1" applyAlignment="1">
      <alignment horizontal="center"/>
      <protection/>
    </xf>
    <xf numFmtId="3" fontId="6" fillId="0" borderId="3" xfId="20" applyNumberFormat="1" applyFont="1" applyBorder="1" applyAlignment="1">
      <alignment horizontal="right" vertical="center"/>
      <protection/>
    </xf>
    <xf numFmtId="3" fontId="6" fillId="0" borderId="3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3" fontId="6" fillId="0" borderId="0" xfId="20" applyNumberFormat="1" applyFont="1" applyBorder="1" applyAlignment="1">
      <alignment horizontal="right" vertical="center" wrapText="1"/>
      <protection/>
    </xf>
    <xf numFmtId="3" fontId="6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/>
      <protection/>
    </xf>
    <xf numFmtId="0" fontId="6" fillId="0" borderId="1" xfId="20" applyFont="1" applyBorder="1" applyAlignment="1">
      <alignment horizontal="center"/>
      <protection/>
    </xf>
    <xf numFmtId="3" fontId="6" fillId="0" borderId="1" xfId="20" applyNumberFormat="1" applyFont="1" applyBorder="1" applyAlignment="1">
      <alignment horizontal="right" vertical="center" wrapText="1"/>
      <protection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/>
    </xf>
    <xf numFmtId="0" fontId="17" fillId="0" borderId="6" xfId="0" applyFont="1" applyFill="1" applyBorder="1" applyAlignment="1">
      <alignment wrapText="1"/>
    </xf>
    <xf numFmtId="0" fontId="17" fillId="0" borderId="5" xfId="0" applyFont="1" applyBorder="1" applyAlignment="1">
      <alignment horizontal="justify"/>
    </xf>
    <xf numFmtId="0" fontId="7" fillId="0" borderId="1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8" fillId="0" borderId="3" xfId="23" applyFont="1" applyBorder="1">
      <alignment/>
      <protection/>
    </xf>
    <xf numFmtId="0" fontId="0" fillId="0" borderId="0" xfId="0" applyFont="1" applyBorder="1" applyAlignment="1">
      <alignment/>
    </xf>
    <xf numFmtId="3" fontId="11" fillId="0" borderId="5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 wrapText="1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Alignment="1">
      <alignment wrapText="1"/>
      <protection/>
    </xf>
    <xf numFmtId="0" fontId="11" fillId="0" borderId="0" xfId="20" applyFont="1">
      <alignment/>
      <protection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top"/>
    </xf>
    <xf numFmtId="0" fontId="6" fillId="0" borderId="3" xfId="17" applyNumberFormat="1" applyFont="1" applyBorder="1" applyAlignment="1">
      <alignment vertical="center" wrapText="1"/>
    </xf>
    <xf numFmtId="0" fontId="6" fillId="0" borderId="2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3" fontId="11" fillId="0" borderId="1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2" xfId="0" applyFont="1" applyFill="1" applyBorder="1" applyAlignment="1">
      <alignment horizontal="left" vertical="center"/>
    </xf>
    <xf numFmtId="0" fontId="6" fillId="0" borderId="2" xfId="17" applyNumberFormat="1" applyFont="1" applyFill="1" applyBorder="1" applyAlignment="1">
      <alignment horizontal="right" vertical="center" wrapText="1"/>
    </xf>
    <xf numFmtId="0" fontId="6" fillId="0" borderId="0" xfId="17" applyNumberFormat="1" applyFont="1" applyFill="1" applyAlignment="1">
      <alignment vertical="center"/>
    </xf>
    <xf numFmtId="3" fontId="11" fillId="0" borderId="6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20" applyNumberFormat="1" applyFont="1" applyFill="1" applyBorder="1" applyAlignment="1">
      <alignment horizontal="right" vertical="center" wrapText="1"/>
      <protection/>
    </xf>
    <xf numFmtId="0" fontId="24" fillId="0" borderId="0" xfId="0" applyFont="1" applyBorder="1" applyAlignment="1">
      <alignment/>
    </xf>
    <xf numFmtId="0" fontId="6" fillId="0" borderId="2" xfId="17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wrapText="1"/>
    </xf>
    <xf numFmtId="0" fontId="11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19" fillId="0" borderId="3" xfId="0" applyFont="1" applyBorder="1" applyAlignment="1">
      <alignment vertical="top"/>
    </xf>
  </cellXfs>
  <cellStyles count="14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Normale_biblioteche" xfId="20"/>
    <cellStyle name="Normale_musei_97_08_annuario_09" xfId="21"/>
    <cellStyle name="Normale_musei_annuario_07" xfId="22"/>
    <cellStyle name="Normale_TURIS02" xfId="23"/>
    <cellStyle name="Percent" xfId="24"/>
    <cellStyle name="Currency" xfId="25"/>
    <cellStyle name="Valuta (0)_Foglio1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S\anno%202001\Sport01\dati%20per%20Paset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S\ANNO97\SPORT\SPOR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S\anno%202001\Sport01\dati%20per%20Paset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S\ANNO97\SPORT\SPOR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8"/>
      <sheetName val="tav10 a"/>
      <sheetName val="tav10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1"/>
      <sheetName val="tav2"/>
      <sheetName val="tav3"/>
      <sheetName val="tav4"/>
      <sheetName val="graf arr"/>
      <sheetName val="dati g.arr"/>
      <sheetName val="naz.%"/>
      <sheetName val="naz.% per cat."/>
      <sheetName val="nazionalità"/>
      <sheetName val="tav5"/>
      <sheetName val="tav6"/>
      <sheetName val="tav6 old"/>
      <sheetName val="tav7"/>
      <sheetName val="tav8"/>
      <sheetName val="tav9"/>
      <sheetName val="tav10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8"/>
      <sheetName val="tav10 a"/>
      <sheetName val="tav10 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1"/>
      <sheetName val="tav2"/>
      <sheetName val="tav3"/>
      <sheetName val="tav4"/>
      <sheetName val="graf arr"/>
      <sheetName val="dati g.arr"/>
      <sheetName val="naz.%"/>
      <sheetName val="naz.% per cat."/>
      <sheetName val="nazionalità"/>
      <sheetName val="tav5"/>
      <sheetName val="tav6"/>
      <sheetName val="tav6 old"/>
      <sheetName val="tav7"/>
      <sheetName val="tav8"/>
      <sheetName val="tav9"/>
      <sheetName val="tav10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8"/>
  <sheetViews>
    <sheetView showGridLines="0" tabSelected="1" zoomScale="70" zoomScaleNormal="70" workbookViewId="0" topLeftCell="A1">
      <selection activeCell="B44" sqref="B44"/>
    </sheetView>
  </sheetViews>
  <sheetFormatPr defaultColWidth="8.28125" defaultRowHeight="12.75"/>
  <cols>
    <col min="1" max="1" width="10.28125" style="1" customWidth="1"/>
    <col min="2" max="4" width="9.00390625" style="1" customWidth="1"/>
    <col min="5" max="5" width="2.8515625" style="1" customWidth="1"/>
    <col min="6" max="8" width="9.00390625" style="1" customWidth="1"/>
    <col min="9" max="9" width="2.8515625" style="1" customWidth="1"/>
    <col min="10" max="12" width="9.00390625" style="1" customWidth="1"/>
    <col min="13" max="14" width="8.57421875" style="1" bestFit="1" customWidth="1"/>
    <col min="15" max="16384" width="8.28125" style="1" customWidth="1"/>
  </cols>
  <sheetData>
    <row r="1" ht="12">
      <c r="A1" s="12" t="s">
        <v>118</v>
      </c>
    </row>
    <row r="2" ht="7.5" customHeight="1">
      <c r="A2" s="5"/>
    </row>
    <row r="3" spans="1:12" s="6" customFormat="1" ht="11.25">
      <c r="A3" s="81"/>
      <c r="B3" s="8" t="s">
        <v>0</v>
      </c>
      <c r="C3" s="8"/>
      <c r="D3" s="8"/>
      <c r="E3" s="9"/>
      <c r="F3" s="8" t="s">
        <v>1</v>
      </c>
      <c r="G3" s="8"/>
      <c r="H3" s="8"/>
      <c r="I3" s="9"/>
      <c r="J3" s="8" t="s">
        <v>2</v>
      </c>
      <c r="K3" s="8"/>
      <c r="L3" s="8"/>
    </row>
    <row r="4" spans="1:12" s="6" customFormat="1" ht="11.25">
      <c r="A4" s="10" t="s">
        <v>3</v>
      </c>
      <c r="B4" s="10" t="s">
        <v>4</v>
      </c>
      <c r="C4" s="10" t="s">
        <v>5</v>
      </c>
      <c r="D4" s="10" t="s">
        <v>6</v>
      </c>
      <c r="E4" s="10"/>
      <c r="F4" s="10" t="s">
        <v>4</v>
      </c>
      <c r="G4" s="10" t="s">
        <v>5</v>
      </c>
      <c r="H4" s="10" t="s">
        <v>6</v>
      </c>
      <c r="I4" s="10"/>
      <c r="J4" s="10" t="s">
        <v>4</v>
      </c>
      <c r="K4" s="10" t="s">
        <v>5</v>
      </c>
      <c r="L4" s="10" t="s">
        <v>6</v>
      </c>
    </row>
    <row r="5" spans="1:12" s="6" customFormat="1" ht="11.25">
      <c r="A5" s="11"/>
      <c r="B5" s="11"/>
      <c r="C5" s="11"/>
      <c r="D5" s="11" t="s">
        <v>7</v>
      </c>
      <c r="E5" s="11"/>
      <c r="F5" s="11"/>
      <c r="G5" s="11"/>
      <c r="H5" s="11" t="s">
        <v>7</v>
      </c>
      <c r="I5" s="11"/>
      <c r="J5" s="11"/>
      <c r="K5" s="11"/>
      <c r="L5" s="11" t="s">
        <v>7</v>
      </c>
    </row>
    <row r="6" spans="1:12" ht="12">
      <c r="A6" s="3" t="s">
        <v>8</v>
      </c>
      <c r="B6" s="3">
        <v>82090</v>
      </c>
      <c r="C6" s="3">
        <v>197136</v>
      </c>
      <c r="D6" s="35">
        <f aca="true" t="shared" si="0" ref="D6:D15">C6/B6</f>
        <v>2.401461810208308</v>
      </c>
      <c r="E6" s="4"/>
      <c r="F6" s="3">
        <v>10512</v>
      </c>
      <c r="G6" s="3">
        <v>22081</v>
      </c>
      <c r="H6" s="35">
        <f aca="true" t="shared" si="1" ref="H6:H15">G6/F6</f>
        <v>2.1005517503805176</v>
      </c>
      <c r="I6" s="4"/>
      <c r="J6" s="3">
        <f aca="true" t="shared" si="2" ref="J6:J21">F6+B6</f>
        <v>92602</v>
      </c>
      <c r="K6" s="3">
        <f aca="true" t="shared" si="3" ref="K6:K21">G6+C6</f>
        <v>219217</v>
      </c>
      <c r="L6" s="35">
        <f aca="true" t="shared" si="4" ref="L6:L42">K6/J6</f>
        <v>2.367303082006868</v>
      </c>
    </row>
    <row r="7" spans="1:12" ht="12">
      <c r="A7" s="3" t="s">
        <v>9</v>
      </c>
      <c r="B7" s="3">
        <v>87299</v>
      </c>
      <c r="C7" s="3">
        <v>198502</v>
      </c>
      <c r="D7" s="35">
        <f t="shared" si="0"/>
        <v>2.2738175695025142</v>
      </c>
      <c r="E7" s="4"/>
      <c r="F7" s="3">
        <v>10056</v>
      </c>
      <c r="G7" s="3">
        <v>18700</v>
      </c>
      <c r="H7" s="35">
        <f t="shared" si="1"/>
        <v>1.8595863166268893</v>
      </c>
      <c r="I7" s="4"/>
      <c r="J7" s="3">
        <f t="shared" si="2"/>
        <v>97355</v>
      </c>
      <c r="K7" s="3">
        <f t="shared" si="3"/>
        <v>217202</v>
      </c>
      <c r="L7" s="35">
        <f t="shared" si="4"/>
        <v>2.231030763699861</v>
      </c>
    </row>
    <row r="8" spans="1:12" ht="12">
      <c r="A8" s="3" t="s">
        <v>10</v>
      </c>
      <c r="B8" s="3">
        <v>86572</v>
      </c>
      <c r="C8" s="3">
        <v>210456</v>
      </c>
      <c r="D8" s="35">
        <f t="shared" si="0"/>
        <v>2.4309938548260406</v>
      </c>
      <c r="E8" s="4"/>
      <c r="F8" s="3">
        <v>9168</v>
      </c>
      <c r="G8" s="3">
        <v>15728</v>
      </c>
      <c r="H8" s="35">
        <f t="shared" si="1"/>
        <v>1.7155322862129145</v>
      </c>
      <c r="I8" s="4"/>
      <c r="J8" s="3">
        <f t="shared" si="2"/>
        <v>95740</v>
      </c>
      <c r="K8" s="3">
        <f t="shared" si="3"/>
        <v>226184</v>
      </c>
      <c r="L8" s="35">
        <f t="shared" si="4"/>
        <v>2.3624817213285985</v>
      </c>
    </row>
    <row r="9" spans="1:12" ht="12">
      <c r="A9" s="3" t="s">
        <v>11</v>
      </c>
      <c r="B9" s="3">
        <v>89021</v>
      </c>
      <c r="C9" s="3">
        <v>220109</v>
      </c>
      <c r="D9" s="35">
        <f t="shared" si="0"/>
        <v>2.4725514204513543</v>
      </c>
      <c r="E9" s="4"/>
      <c r="F9" s="3">
        <v>8318</v>
      </c>
      <c r="G9" s="3">
        <v>14801</v>
      </c>
      <c r="H9" s="35">
        <f t="shared" si="1"/>
        <v>1.7793940851166146</v>
      </c>
      <c r="I9" s="4"/>
      <c r="J9" s="3">
        <f t="shared" si="2"/>
        <v>97339</v>
      </c>
      <c r="K9" s="3">
        <f t="shared" si="3"/>
        <v>234910</v>
      </c>
      <c r="L9" s="35">
        <f t="shared" si="4"/>
        <v>2.4133184026957335</v>
      </c>
    </row>
    <row r="10" spans="1:12" ht="12">
      <c r="A10" s="3" t="s">
        <v>12</v>
      </c>
      <c r="B10" s="3">
        <v>90185</v>
      </c>
      <c r="C10" s="3">
        <v>227017</v>
      </c>
      <c r="D10" s="35">
        <f t="shared" si="0"/>
        <v>2.517236791040639</v>
      </c>
      <c r="E10" s="4"/>
      <c r="F10" s="3">
        <v>9152</v>
      </c>
      <c r="G10" s="3">
        <v>17300</v>
      </c>
      <c r="H10" s="35">
        <f t="shared" si="1"/>
        <v>1.8902972027972027</v>
      </c>
      <c r="I10" s="4"/>
      <c r="J10" s="3">
        <f t="shared" si="2"/>
        <v>99337</v>
      </c>
      <c r="K10" s="3">
        <f t="shared" si="3"/>
        <v>244317</v>
      </c>
      <c r="L10" s="35">
        <f t="shared" si="4"/>
        <v>2.4594763280550045</v>
      </c>
    </row>
    <row r="11" spans="1:12" ht="12">
      <c r="A11" s="3" t="s">
        <v>13</v>
      </c>
      <c r="B11" s="3">
        <v>89542</v>
      </c>
      <c r="C11" s="3">
        <v>235765</v>
      </c>
      <c r="D11" s="35">
        <f t="shared" si="0"/>
        <v>2.6330102075003907</v>
      </c>
      <c r="E11" s="4"/>
      <c r="F11" s="3">
        <v>10807</v>
      </c>
      <c r="G11" s="3">
        <v>20595</v>
      </c>
      <c r="H11" s="35">
        <f t="shared" si="1"/>
        <v>1.9057092625150365</v>
      </c>
      <c r="I11" s="4"/>
      <c r="J11" s="3">
        <f t="shared" si="2"/>
        <v>100349</v>
      </c>
      <c r="K11" s="3">
        <f t="shared" si="3"/>
        <v>256360</v>
      </c>
      <c r="L11" s="35">
        <f t="shared" si="4"/>
        <v>2.5546841523084436</v>
      </c>
    </row>
    <row r="12" spans="1:12" ht="12">
      <c r="A12" s="3" t="s">
        <v>14</v>
      </c>
      <c r="B12" s="3">
        <v>83918</v>
      </c>
      <c r="C12" s="3">
        <v>200365</v>
      </c>
      <c r="D12" s="35">
        <f t="shared" si="0"/>
        <v>2.3876283991515526</v>
      </c>
      <c r="E12" s="4"/>
      <c r="F12" s="3">
        <v>11033</v>
      </c>
      <c r="G12" s="3">
        <v>21017</v>
      </c>
      <c r="H12" s="35">
        <f t="shared" si="1"/>
        <v>1.904921598839844</v>
      </c>
      <c r="I12" s="4"/>
      <c r="J12" s="3">
        <f t="shared" si="2"/>
        <v>94951</v>
      </c>
      <c r="K12" s="3">
        <f t="shared" si="3"/>
        <v>221382</v>
      </c>
      <c r="L12" s="35">
        <f t="shared" si="4"/>
        <v>2.3315394255984665</v>
      </c>
    </row>
    <row r="13" spans="1:12" ht="12">
      <c r="A13" s="3" t="s">
        <v>15</v>
      </c>
      <c r="B13" s="3">
        <v>81341</v>
      </c>
      <c r="C13" s="3">
        <v>215938</v>
      </c>
      <c r="D13" s="35">
        <f t="shared" si="0"/>
        <v>2.654725169348791</v>
      </c>
      <c r="E13" s="4"/>
      <c r="F13" s="3">
        <v>10501</v>
      </c>
      <c r="G13" s="3">
        <v>17437</v>
      </c>
      <c r="H13" s="35">
        <f t="shared" si="1"/>
        <v>1.6605085229978098</v>
      </c>
      <c r="I13" s="4"/>
      <c r="J13" s="3">
        <f t="shared" si="2"/>
        <v>91842</v>
      </c>
      <c r="K13" s="3">
        <f t="shared" si="3"/>
        <v>233375</v>
      </c>
      <c r="L13" s="35">
        <f t="shared" si="4"/>
        <v>2.5410487576490057</v>
      </c>
    </row>
    <row r="14" spans="1:12" ht="12">
      <c r="A14" s="3" t="s">
        <v>16</v>
      </c>
      <c r="B14" s="3">
        <v>79785</v>
      </c>
      <c r="C14" s="3">
        <v>216045</v>
      </c>
      <c r="D14" s="35">
        <f t="shared" si="0"/>
        <v>2.7078398195149465</v>
      </c>
      <c r="E14" s="4"/>
      <c r="F14" s="3">
        <v>13687</v>
      </c>
      <c r="G14" s="3">
        <v>22989</v>
      </c>
      <c r="H14" s="35">
        <f t="shared" si="1"/>
        <v>1.6796229999269379</v>
      </c>
      <c r="I14" s="4"/>
      <c r="J14" s="3">
        <f t="shared" si="2"/>
        <v>93472</v>
      </c>
      <c r="K14" s="3">
        <f t="shared" si="3"/>
        <v>239034</v>
      </c>
      <c r="L14" s="35">
        <f t="shared" si="4"/>
        <v>2.5572791852105445</v>
      </c>
    </row>
    <row r="15" spans="1:12" ht="12">
      <c r="A15" s="3" t="s">
        <v>17</v>
      </c>
      <c r="B15" s="3">
        <v>81224</v>
      </c>
      <c r="C15" s="3">
        <v>217629</v>
      </c>
      <c r="D15" s="35">
        <f t="shared" si="0"/>
        <v>2.6793681670442235</v>
      </c>
      <c r="E15" s="4"/>
      <c r="F15" s="3">
        <v>13384</v>
      </c>
      <c r="G15" s="3">
        <v>24288</v>
      </c>
      <c r="H15" s="35">
        <f t="shared" si="1"/>
        <v>1.8147041243275552</v>
      </c>
      <c r="I15" s="4"/>
      <c r="J15" s="3">
        <f t="shared" si="2"/>
        <v>94608</v>
      </c>
      <c r="K15" s="3">
        <f t="shared" si="3"/>
        <v>241917</v>
      </c>
      <c r="L15" s="35">
        <f t="shared" si="4"/>
        <v>2.5570459157787924</v>
      </c>
    </row>
    <row r="16" spans="1:12" ht="12">
      <c r="A16" s="3" t="s">
        <v>18</v>
      </c>
      <c r="B16" s="3">
        <v>82405</v>
      </c>
      <c r="C16" s="3">
        <f aca="true" t="shared" si="5" ref="C16:C21">B16*D16</f>
        <v>238974.5</v>
      </c>
      <c r="D16" s="35">
        <v>2.9</v>
      </c>
      <c r="E16" s="4"/>
      <c r="F16" s="3">
        <v>16920</v>
      </c>
      <c r="G16" s="3">
        <f aca="true" t="shared" si="6" ref="G16:G21">F16*H16</f>
        <v>30456</v>
      </c>
      <c r="H16" s="35">
        <v>1.8</v>
      </c>
      <c r="I16" s="4"/>
      <c r="J16" s="3">
        <f t="shared" si="2"/>
        <v>99325</v>
      </c>
      <c r="K16" s="3">
        <f t="shared" si="3"/>
        <v>269430.5</v>
      </c>
      <c r="L16" s="35">
        <f t="shared" si="4"/>
        <v>2.7126151522778756</v>
      </c>
    </row>
    <row r="17" spans="1:12" ht="12">
      <c r="A17" s="3" t="s">
        <v>19</v>
      </c>
      <c r="B17" s="3">
        <v>73099</v>
      </c>
      <c r="C17" s="3">
        <f t="shared" si="5"/>
        <v>219297</v>
      </c>
      <c r="D17" s="35">
        <v>3</v>
      </c>
      <c r="E17" s="4"/>
      <c r="F17" s="3">
        <v>15447</v>
      </c>
      <c r="G17" s="3">
        <f t="shared" si="6"/>
        <v>26259.899999999998</v>
      </c>
      <c r="H17" s="35">
        <v>1.7</v>
      </c>
      <c r="I17" s="4"/>
      <c r="J17" s="3">
        <f t="shared" si="2"/>
        <v>88546</v>
      </c>
      <c r="K17" s="3">
        <f t="shared" si="3"/>
        <v>245556.9</v>
      </c>
      <c r="L17" s="35">
        <f t="shared" si="4"/>
        <v>2.773212793350349</v>
      </c>
    </row>
    <row r="18" spans="1:12" ht="12">
      <c r="A18" s="3" t="s">
        <v>20</v>
      </c>
      <c r="B18" s="3">
        <v>70740</v>
      </c>
      <c r="C18" s="3">
        <f t="shared" si="5"/>
        <v>205146</v>
      </c>
      <c r="D18" s="35">
        <v>2.9</v>
      </c>
      <c r="E18" s="4"/>
      <c r="F18" s="3">
        <v>17155</v>
      </c>
      <c r="G18" s="3">
        <f t="shared" si="6"/>
        <v>30879</v>
      </c>
      <c r="H18" s="35">
        <v>1.8</v>
      </c>
      <c r="I18" s="4"/>
      <c r="J18" s="3">
        <f t="shared" si="2"/>
        <v>87895</v>
      </c>
      <c r="K18" s="3">
        <f t="shared" si="3"/>
        <v>236025</v>
      </c>
      <c r="L18" s="35">
        <f t="shared" si="4"/>
        <v>2.6853063314181695</v>
      </c>
    </row>
    <row r="19" spans="1:12" ht="12">
      <c r="A19" s="3" t="s">
        <v>21</v>
      </c>
      <c r="B19" s="3">
        <v>72943</v>
      </c>
      <c r="C19" s="3">
        <f t="shared" si="5"/>
        <v>204240.4</v>
      </c>
      <c r="D19" s="35">
        <v>2.8</v>
      </c>
      <c r="E19" s="4"/>
      <c r="F19" s="3">
        <v>18423</v>
      </c>
      <c r="G19" s="3">
        <f t="shared" si="6"/>
        <v>33161.4</v>
      </c>
      <c r="H19" s="35">
        <v>1.8</v>
      </c>
      <c r="I19" s="4"/>
      <c r="J19" s="3">
        <f t="shared" si="2"/>
        <v>91366</v>
      </c>
      <c r="K19" s="3">
        <f t="shared" si="3"/>
        <v>237401.8</v>
      </c>
      <c r="L19" s="35">
        <f t="shared" si="4"/>
        <v>2.5983604404264167</v>
      </c>
    </row>
    <row r="20" spans="1:12" ht="12">
      <c r="A20" s="3" t="s">
        <v>22</v>
      </c>
      <c r="B20" s="3">
        <v>72624</v>
      </c>
      <c r="C20" s="3">
        <f t="shared" si="5"/>
        <v>188822.4</v>
      </c>
      <c r="D20" s="35">
        <v>2.6</v>
      </c>
      <c r="E20" s="4"/>
      <c r="F20" s="3">
        <v>18701</v>
      </c>
      <c r="G20" s="3">
        <f t="shared" si="6"/>
        <v>41142.200000000004</v>
      </c>
      <c r="H20" s="35">
        <v>2.2</v>
      </c>
      <c r="I20" s="4"/>
      <c r="J20" s="3">
        <f t="shared" si="2"/>
        <v>91325</v>
      </c>
      <c r="K20" s="3">
        <f t="shared" si="3"/>
        <v>229964.6</v>
      </c>
      <c r="L20" s="35">
        <f t="shared" si="4"/>
        <v>2.518090336709554</v>
      </c>
    </row>
    <row r="21" spans="1:12" ht="12">
      <c r="A21" s="3" t="s">
        <v>23</v>
      </c>
      <c r="B21" s="3">
        <v>70010</v>
      </c>
      <c r="C21" s="3">
        <f t="shared" si="5"/>
        <v>196028</v>
      </c>
      <c r="D21" s="35">
        <v>2.8</v>
      </c>
      <c r="E21" s="4"/>
      <c r="F21" s="3">
        <v>18288</v>
      </c>
      <c r="G21" s="3">
        <f t="shared" si="6"/>
        <v>36576</v>
      </c>
      <c r="H21" s="35">
        <v>2</v>
      </c>
      <c r="I21" s="4"/>
      <c r="J21" s="3">
        <f t="shared" si="2"/>
        <v>88298</v>
      </c>
      <c r="K21" s="3">
        <f t="shared" si="3"/>
        <v>232604</v>
      </c>
      <c r="L21" s="35">
        <f t="shared" si="4"/>
        <v>2.6343065528098033</v>
      </c>
    </row>
    <row r="22" spans="1:12" ht="12">
      <c r="A22" s="3" t="s">
        <v>24</v>
      </c>
      <c r="B22" s="3">
        <v>69447</v>
      </c>
      <c r="C22" s="3">
        <v>167000</v>
      </c>
      <c r="D22" s="35">
        <f aca="true" t="shared" si="7" ref="D22:D42">C22/B22</f>
        <v>2.4047115066165565</v>
      </c>
      <c r="E22" s="4"/>
      <c r="F22" s="3">
        <v>19120</v>
      </c>
      <c r="G22" s="3">
        <v>45758</v>
      </c>
      <c r="H22" s="35">
        <f aca="true" t="shared" si="8" ref="H22:H42">G22/F22</f>
        <v>2.3932008368200837</v>
      </c>
      <c r="I22" s="4"/>
      <c r="J22" s="3">
        <f aca="true" t="shared" si="9" ref="J22:J39">B22+F22</f>
        <v>88567</v>
      </c>
      <c r="K22" s="3">
        <v>212758</v>
      </c>
      <c r="L22" s="35">
        <f t="shared" si="4"/>
        <v>2.4022265629410504</v>
      </c>
    </row>
    <row r="23" spans="1:12" ht="12">
      <c r="A23" s="3" t="s">
        <v>25</v>
      </c>
      <c r="B23" s="3">
        <v>74565</v>
      </c>
      <c r="C23" s="3">
        <v>204757</v>
      </c>
      <c r="D23" s="35">
        <f t="shared" si="7"/>
        <v>2.746020250787903</v>
      </c>
      <c r="E23" s="4"/>
      <c r="F23" s="3">
        <v>22992</v>
      </c>
      <c r="G23" s="3">
        <v>48073</v>
      </c>
      <c r="H23" s="35">
        <f t="shared" si="8"/>
        <v>2.090857689631176</v>
      </c>
      <c r="I23" s="4"/>
      <c r="J23" s="3">
        <f t="shared" si="9"/>
        <v>97557</v>
      </c>
      <c r="K23" s="3">
        <v>252830</v>
      </c>
      <c r="L23" s="35">
        <f t="shared" si="4"/>
        <v>2.5916131082341605</v>
      </c>
    </row>
    <row r="24" spans="1:12" ht="12">
      <c r="A24" s="3" t="s">
        <v>26</v>
      </c>
      <c r="B24" s="3">
        <v>68884</v>
      </c>
      <c r="C24" s="3">
        <v>207969</v>
      </c>
      <c r="D24" s="35">
        <f t="shared" si="7"/>
        <v>3.019119098774752</v>
      </c>
      <c r="E24" s="4"/>
      <c r="F24" s="3">
        <v>23851</v>
      </c>
      <c r="G24" s="3">
        <v>50035</v>
      </c>
      <c r="H24" s="35">
        <f t="shared" si="8"/>
        <v>2.097815605215714</v>
      </c>
      <c r="I24" s="4"/>
      <c r="J24" s="3">
        <f t="shared" si="9"/>
        <v>92735</v>
      </c>
      <c r="K24" s="3">
        <v>258024</v>
      </c>
      <c r="L24" s="35">
        <f t="shared" si="4"/>
        <v>2.7823798997142397</v>
      </c>
    </row>
    <row r="25" spans="1:12" ht="12">
      <c r="A25" s="3" t="s">
        <v>27</v>
      </c>
      <c r="B25" s="3">
        <v>70899</v>
      </c>
      <c r="C25" s="3">
        <v>233506</v>
      </c>
      <c r="D25" s="35">
        <f t="shared" si="7"/>
        <v>3.2935020240059805</v>
      </c>
      <c r="E25" s="4"/>
      <c r="F25" s="3">
        <v>22880</v>
      </c>
      <c r="G25" s="3">
        <v>53594</v>
      </c>
      <c r="H25" s="35">
        <f t="shared" si="8"/>
        <v>2.342395104895105</v>
      </c>
      <c r="I25" s="4"/>
      <c r="J25" s="3">
        <f t="shared" si="9"/>
        <v>93779</v>
      </c>
      <c r="K25" s="3">
        <v>287100</v>
      </c>
      <c r="L25" s="35">
        <f t="shared" si="4"/>
        <v>3.0614529905415924</v>
      </c>
    </row>
    <row r="26" spans="1:12" ht="12">
      <c r="A26" s="3" t="s">
        <v>28</v>
      </c>
      <c r="B26" s="3">
        <v>61173</v>
      </c>
      <c r="C26" s="3">
        <v>156283</v>
      </c>
      <c r="D26" s="35">
        <f t="shared" si="7"/>
        <v>2.5547708956565804</v>
      </c>
      <c r="E26" s="4"/>
      <c r="F26" s="3">
        <v>17442</v>
      </c>
      <c r="G26" s="3">
        <v>39425</v>
      </c>
      <c r="H26" s="35">
        <f t="shared" si="8"/>
        <v>2.2603485838779958</v>
      </c>
      <c r="I26" s="4"/>
      <c r="J26" s="3">
        <f t="shared" si="9"/>
        <v>78615</v>
      </c>
      <c r="K26" s="3">
        <v>195708</v>
      </c>
      <c r="L26" s="35">
        <f t="shared" si="4"/>
        <v>2.4894485785155505</v>
      </c>
    </row>
    <row r="27" spans="1:12" ht="12">
      <c r="A27" s="3" t="s">
        <v>29</v>
      </c>
      <c r="B27" s="3">
        <v>68556</v>
      </c>
      <c r="C27" s="3">
        <v>171925</v>
      </c>
      <c r="D27" s="35">
        <f t="shared" si="7"/>
        <v>2.5078038391971527</v>
      </c>
      <c r="E27" s="4"/>
      <c r="F27" s="3">
        <v>17484</v>
      </c>
      <c r="G27" s="3">
        <v>41132</v>
      </c>
      <c r="H27" s="35">
        <f t="shared" si="8"/>
        <v>2.3525509036833676</v>
      </c>
      <c r="I27" s="4"/>
      <c r="J27" s="3">
        <f t="shared" si="9"/>
        <v>86040</v>
      </c>
      <c r="K27" s="3">
        <v>213057</v>
      </c>
      <c r="L27" s="35">
        <f t="shared" si="4"/>
        <v>2.476255230125523</v>
      </c>
    </row>
    <row r="28" spans="1:12" ht="12">
      <c r="A28" s="3" t="s">
        <v>30</v>
      </c>
      <c r="B28" s="3">
        <v>54039</v>
      </c>
      <c r="C28" s="3">
        <v>118584</v>
      </c>
      <c r="D28" s="35">
        <f t="shared" si="7"/>
        <v>2.194415144617776</v>
      </c>
      <c r="E28" s="4"/>
      <c r="F28" s="3">
        <v>15785</v>
      </c>
      <c r="G28" s="3">
        <v>35391</v>
      </c>
      <c r="H28" s="35">
        <f t="shared" si="8"/>
        <v>2.2420652518213493</v>
      </c>
      <c r="I28" s="4"/>
      <c r="J28" s="3">
        <f t="shared" si="9"/>
        <v>69824</v>
      </c>
      <c r="K28" s="3">
        <v>153975</v>
      </c>
      <c r="L28" s="35">
        <f t="shared" si="4"/>
        <v>2.205187328139322</v>
      </c>
    </row>
    <row r="29" spans="1:12" ht="12">
      <c r="A29" s="13">
        <v>1994</v>
      </c>
      <c r="B29" s="3">
        <v>57248</v>
      </c>
      <c r="C29" s="3">
        <v>133217</v>
      </c>
      <c r="D29" s="35">
        <f t="shared" si="7"/>
        <v>2.327015790944662</v>
      </c>
      <c r="E29" s="4"/>
      <c r="F29" s="3">
        <v>19759</v>
      </c>
      <c r="G29" s="3">
        <v>46032</v>
      </c>
      <c r="H29" s="35">
        <f t="shared" si="8"/>
        <v>2.3296725542790626</v>
      </c>
      <c r="I29" s="4"/>
      <c r="J29" s="3">
        <f t="shared" si="9"/>
        <v>77007</v>
      </c>
      <c r="K29" s="3">
        <v>179249</v>
      </c>
      <c r="L29" s="35">
        <f t="shared" si="4"/>
        <v>2.327697482047087</v>
      </c>
    </row>
    <row r="30" spans="1:12" ht="12">
      <c r="A30" s="13">
        <v>1995</v>
      </c>
      <c r="B30" s="3">
        <v>65667</v>
      </c>
      <c r="C30" s="3">
        <v>150069</v>
      </c>
      <c r="D30" s="35">
        <f t="shared" si="7"/>
        <v>2.2853031202887295</v>
      </c>
      <c r="E30" s="4"/>
      <c r="F30" s="3">
        <v>24223</v>
      </c>
      <c r="G30" s="3">
        <v>55299</v>
      </c>
      <c r="H30" s="35">
        <f t="shared" si="8"/>
        <v>2.2829129339883583</v>
      </c>
      <c r="I30" s="4"/>
      <c r="J30" s="3">
        <f t="shared" si="9"/>
        <v>89890</v>
      </c>
      <c r="K30" s="3">
        <f>C30+G30</f>
        <v>205368</v>
      </c>
      <c r="L30" s="35">
        <f t="shared" si="4"/>
        <v>2.2846590277005228</v>
      </c>
    </row>
    <row r="31" spans="1:12" ht="12">
      <c r="A31" s="13">
        <v>1996</v>
      </c>
      <c r="B31" s="3">
        <v>63613</v>
      </c>
      <c r="C31" s="3">
        <v>130266</v>
      </c>
      <c r="D31" s="35">
        <f t="shared" si="7"/>
        <v>2.047788973951865</v>
      </c>
      <c r="E31" s="4"/>
      <c r="F31" s="3">
        <v>27019</v>
      </c>
      <c r="G31" s="3">
        <v>60159</v>
      </c>
      <c r="H31" s="35">
        <f t="shared" si="8"/>
        <v>2.226544283652245</v>
      </c>
      <c r="I31" s="4"/>
      <c r="J31" s="3">
        <f t="shared" si="9"/>
        <v>90632</v>
      </c>
      <c r="K31" s="3">
        <f>C31+G31</f>
        <v>190425</v>
      </c>
      <c r="L31" s="35">
        <f t="shared" si="4"/>
        <v>2.1010790890634654</v>
      </c>
    </row>
    <row r="32" spans="1:12" ht="12">
      <c r="A32" s="14">
        <v>1997</v>
      </c>
      <c r="B32" s="3">
        <v>68760</v>
      </c>
      <c r="C32" s="3">
        <v>138370</v>
      </c>
      <c r="D32" s="35">
        <f t="shared" si="7"/>
        <v>2.0123618382780686</v>
      </c>
      <c r="E32" s="4"/>
      <c r="F32" s="3">
        <v>31274</v>
      </c>
      <c r="G32" s="3">
        <v>65893</v>
      </c>
      <c r="H32" s="35">
        <f t="shared" si="8"/>
        <v>2.1069578563663107</v>
      </c>
      <c r="I32" s="4"/>
      <c r="J32" s="3">
        <f t="shared" si="9"/>
        <v>100034</v>
      </c>
      <c r="K32" s="3">
        <f aca="true" t="shared" si="10" ref="K32:K39">G32+C32</f>
        <v>204263</v>
      </c>
      <c r="L32" s="35">
        <f t="shared" si="4"/>
        <v>2.0419357418477717</v>
      </c>
    </row>
    <row r="33" spans="1:12" ht="12">
      <c r="A33" s="14">
        <v>1998</v>
      </c>
      <c r="B33" s="3">
        <v>82277</v>
      </c>
      <c r="C33" s="3">
        <v>166984</v>
      </c>
      <c r="D33" s="35">
        <f t="shared" si="7"/>
        <v>2.029534377772646</v>
      </c>
      <c r="E33" s="4"/>
      <c r="F33" s="3">
        <v>33987</v>
      </c>
      <c r="G33" s="3">
        <v>71010</v>
      </c>
      <c r="H33" s="35">
        <f t="shared" si="8"/>
        <v>2.089328272574808</v>
      </c>
      <c r="I33" s="4"/>
      <c r="J33" s="3">
        <f t="shared" si="9"/>
        <v>116264</v>
      </c>
      <c r="K33" s="3">
        <f t="shared" si="10"/>
        <v>237994</v>
      </c>
      <c r="L33" s="35">
        <f t="shared" si="4"/>
        <v>2.0470136929746094</v>
      </c>
    </row>
    <row r="34" spans="1:12" ht="12">
      <c r="A34" s="14">
        <v>1999</v>
      </c>
      <c r="B34" s="3">
        <v>84893</v>
      </c>
      <c r="C34" s="3">
        <v>184103</v>
      </c>
      <c r="D34" s="35">
        <f t="shared" si="7"/>
        <v>2.168647591674225</v>
      </c>
      <c r="E34" s="4"/>
      <c r="F34" s="3">
        <v>36265</v>
      </c>
      <c r="G34" s="3">
        <v>81083</v>
      </c>
      <c r="H34" s="35">
        <f t="shared" si="8"/>
        <v>2.2358472356266375</v>
      </c>
      <c r="I34" s="4"/>
      <c r="J34" s="3">
        <f t="shared" si="9"/>
        <v>121158</v>
      </c>
      <c r="K34" s="3">
        <f t="shared" si="10"/>
        <v>265186</v>
      </c>
      <c r="L34" s="35">
        <f t="shared" si="4"/>
        <v>2.1887617821357237</v>
      </c>
    </row>
    <row r="35" spans="1:12" ht="12">
      <c r="A35" s="14">
        <v>2000</v>
      </c>
      <c r="B35" s="3">
        <v>89246</v>
      </c>
      <c r="C35" s="3">
        <v>178317</v>
      </c>
      <c r="D35" s="35">
        <f t="shared" si="7"/>
        <v>1.9980391278040472</v>
      </c>
      <c r="E35" s="4"/>
      <c r="F35" s="3">
        <v>38765</v>
      </c>
      <c r="G35" s="3">
        <v>82456</v>
      </c>
      <c r="H35" s="35">
        <f t="shared" si="8"/>
        <v>2.1270733909454407</v>
      </c>
      <c r="I35" s="4"/>
      <c r="J35" s="3">
        <f t="shared" si="9"/>
        <v>128011</v>
      </c>
      <c r="K35" s="3">
        <f t="shared" si="10"/>
        <v>260773</v>
      </c>
      <c r="L35" s="35">
        <f t="shared" si="4"/>
        <v>2.0371139980157955</v>
      </c>
    </row>
    <row r="36" spans="1:12" ht="12">
      <c r="A36" s="14">
        <v>2001</v>
      </c>
      <c r="B36" s="3">
        <v>103322</v>
      </c>
      <c r="C36" s="3">
        <v>206046</v>
      </c>
      <c r="D36" s="35">
        <f t="shared" si="7"/>
        <v>1.9942122684423453</v>
      </c>
      <c r="E36" s="4"/>
      <c r="F36" s="3">
        <v>48197</v>
      </c>
      <c r="G36" s="3">
        <v>110032</v>
      </c>
      <c r="H36" s="35">
        <f t="shared" si="8"/>
        <v>2.282963669937963</v>
      </c>
      <c r="I36" s="4"/>
      <c r="J36" s="3">
        <f t="shared" si="9"/>
        <v>151519</v>
      </c>
      <c r="K36" s="3">
        <f t="shared" si="10"/>
        <v>316078</v>
      </c>
      <c r="L36" s="35">
        <f t="shared" si="4"/>
        <v>2.086061814029924</v>
      </c>
    </row>
    <row r="37" spans="1:12" ht="12">
      <c r="A37" s="13">
        <v>2002</v>
      </c>
      <c r="B37" s="3">
        <v>112556</v>
      </c>
      <c r="C37" s="3">
        <v>225344</v>
      </c>
      <c r="D37" s="35">
        <f t="shared" si="7"/>
        <v>2.002061196204556</v>
      </c>
      <c r="E37" s="4"/>
      <c r="F37" s="3">
        <v>48474</v>
      </c>
      <c r="G37" s="3">
        <v>112368</v>
      </c>
      <c r="H37" s="35">
        <f t="shared" si="8"/>
        <v>2.3181086768164376</v>
      </c>
      <c r="I37" s="4"/>
      <c r="J37" s="3">
        <f t="shared" si="9"/>
        <v>161030</v>
      </c>
      <c r="K37" s="3">
        <f t="shared" si="10"/>
        <v>337712</v>
      </c>
      <c r="L37" s="35">
        <f t="shared" si="4"/>
        <v>2.097199279637335</v>
      </c>
    </row>
    <row r="38" spans="1:12" ht="12">
      <c r="A38" s="13">
        <v>2003</v>
      </c>
      <c r="B38" s="3">
        <v>113629</v>
      </c>
      <c r="C38" s="3">
        <v>230156</v>
      </c>
      <c r="D38" s="35">
        <f>C38/B38</f>
        <v>2.0255040526626127</v>
      </c>
      <c r="E38" s="4"/>
      <c r="F38" s="3">
        <v>45995</v>
      </c>
      <c r="G38" s="3">
        <v>111571</v>
      </c>
      <c r="H38" s="35">
        <f>G38/F38</f>
        <v>2.425720186976845</v>
      </c>
      <c r="I38" s="4"/>
      <c r="J38" s="3">
        <f>B38+F38</f>
        <v>159624</v>
      </c>
      <c r="K38" s="3">
        <f t="shared" si="10"/>
        <v>341727</v>
      </c>
      <c r="L38" s="35">
        <f>K38/J38</f>
        <v>2.14082468801684</v>
      </c>
    </row>
    <row r="39" spans="1:12" ht="12">
      <c r="A39" s="13">
        <v>2004</v>
      </c>
      <c r="B39" s="3">
        <v>121020</v>
      </c>
      <c r="C39" s="3">
        <v>263992</v>
      </c>
      <c r="D39" s="35">
        <f t="shared" si="7"/>
        <v>2.181391505536275</v>
      </c>
      <c r="E39" s="4"/>
      <c r="F39" s="3">
        <v>48403</v>
      </c>
      <c r="G39" s="3">
        <v>112389</v>
      </c>
      <c r="H39" s="35">
        <f t="shared" si="8"/>
        <v>2.3219428547817285</v>
      </c>
      <c r="I39" s="4"/>
      <c r="J39" s="3">
        <f t="shared" si="9"/>
        <v>169423</v>
      </c>
      <c r="K39" s="3">
        <f t="shared" si="10"/>
        <v>376381</v>
      </c>
      <c r="L39" s="35">
        <f t="shared" si="4"/>
        <v>2.2215460710765362</v>
      </c>
    </row>
    <row r="40" spans="1:12" ht="12">
      <c r="A40" s="13">
        <v>2005</v>
      </c>
      <c r="B40" s="3">
        <v>114798</v>
      </c>
      <c r="C40" s="3">
        <v>235970</v>
      </c>
      <c r="D40" s="35">
        <f t="shared" si="7"/>
        <v>2.055523615393996</v>
      </c>
      <c r="E40" s="4"/>
      <c r="F40" s="3">
        <v>46911</v>
      </c>
      <c r="G40" s="3">
        <v>110838</v>
      </c>
      <c r="H40" s="35">
        <f t="shared" si="8"/>
        <v>2.3627294238025196</v>
      </c>
      <c r="I40" s="4"/>
      <c r="J40" s="3">
        <v>161709</v>
      </c>
      <c r="K40" s="3">
        <v>346808</v>
      </c>
      <c r="L40" s="35">
        <f t="shared" si="4"/>
        <v>2.144642536902708</v>
      </c>
    </row>
    <row r="41" spans="1:12" ht="12">
      <c r="A41" s="13">
        <v>2006</v>
      </c>
      <c r="B41" s="3">
        <v>120870</v>
      </c>
      <c r="C41" s="3">
        <v>252809</v>
      </c>
      <c r="D41" s="35">
        <f t="shared" si="7"/>
        <v>2.0915777281376684</v>
      </c>
      <c r="E41" s="4"/>
      <c r="F41" s="3">
        <v>48160</v>
      </c>
      <c r="G41" s="3">
        <v>113601</v>
      </c>
      <c r="H41" s="35">
        <f>G41/F41</f>
        <v>2.3588247508305646</v>
      </c>
      <c r="I41" s="4"/>
      <c r="J41" s="3">
        <v>169030</v>
      </c>
      <c r="K41" s="3">
        <v>366410</v>
      </c>
      <c r="L41" s="35">
        <f t="shared" si="4"/>
        <v>2.167721706205999</v>
      </c>
    </row>
    <row r="42" spans="1:12" ht="12">
      <c r="A42" s="13">
        <v>2007</v>
      </c>
      <c r="B42" s="3">
        <v>143699</v>
      </c>
      <c r="C42" s="3">
        <v>316946</v>
      </c>
      <c r="D42" s="35">
        <f t="shared" si="7"/>
        <v>2.2056242562578725</v>
      </c>
      <c r="E42" s="4"/>
      <c r="F42" s="3">
        <v>53890</v>
      </c>
      <c r="G42" s="3">
        <v>127169</v>
      </c>
      <c r="H42" s="35">
        <f t="shared" si="8"/>
        <v>2.359788457969939</v>
      </c>
      <c r="I42" s="4"/>
      <c r="J42" s="3">
        <v>197589</v>
      </c>
      <c r="K42" s="3">
        <v>444115</v>
      </c>
      <c r="L42" s="35">
        <f t="shared" si="4"/>
        <v>2.247670669925957</v>
      </c>
    </row>
    <row r="43" spans="1:12" ht="12">
      <c r="A43" s="13">
        <v>2008</v>
      </c>
      <c r="B43" s="3">
        <v>143803</v>
      </c>
      <c r="C43" s="3">
        <v>306965</v>
      </c>
      <c r="D43" s="35">
        <f>C43/B43</f>
        <v>2.134621669923437</v>
      </c>
      <c r="E43" s="4"/>
      <c r="F43" s="3">
        <v>56861</v>
      </c>
      <c r="G43" s="3">
        <v>135708</v>
      </c>
      <c r="H43" s="35">
        <f>G43/F43</f>
        <v>2.386662211357521</v>
      </c>
      <c r="I43" s="4"/>
      <c r="J43" s="3">
        <f>B43+F43</f>
        <v>200664</v>
      </c>
      <c r="K43" s="3">
        <f>C43+G43</f>
        <v>442673</v>
      </c>
      <c r="L43" s="35">
        <f>K43/J43</f>
        <v>2.206040944065702</v>
      </c>
    </row>
    <row r="44" spans="1:12" ht="12">
      <c r="A44" s="13">
        <v>2009</v>
      </c>
      <c r="B44" s="3">
        <v>135226</v>
      </c>
      <c r="C44" s="3">
        <v>280065</v>
      </c>
      <c r="D44" s="35">
        <f>C44/B44</f>
        <v>2.0710884001597325</v>
      </c>
      <c r="E44" s="4"/>
      <c r="F44" s="3">
        <v>44230</v>
      </c>
      <c r="G44" s="3">
        <v>109068</v>
      </c>
      <c r="H44" s="35">
        <f>G44/F44</f>
        <v>2.465928103097445</v>
      </c>
      <c r="I44" s="4"/>
      <c r="J44" s="3">
        <v>179456</v>
      </c>
      <c r="K44" s="3">
        <v>389133</v>
      </c>
      <c r="L44" s="35">
        <f>K44/J44</f>
        <v>2.168403396932953</v>
      </c>
    </row>
    <row r="45" spans="1:12" s="2" customFormat="1" ht="12">
      <c r="A45" s="24">
        <v>2010</v>
      </c>
      <c r="B45" s="25">
        <v>134369</v>
      </c>
      <c r="C45" s="25">
        <v>258632</v>
      </c>
      <c r="D45" s="36">
        <f>C45/B45</f>
        <v>1.9247891998898556</v>
      </c>
      <c r="E45" s="26"/>
      <c r="F45" s="25">
        <v>45437</v>
      </c>
      <c r="G45" s="25">
        <v>106501</v>
      </c>
      <c r="H45" s="36">
        <f>G45/F45</f>
        <v>2.343926755727711</v>
      </c>
      <c r="I45" s="26"/>
      <c r="J45" s="25">
        <v>179806</v>
      </c>
      <c r="K45" s="25">
        <v>365133</v>
      </c>
      <c r="L45" s="36">
        <f>K45/J45</f>
        <v>2.0307053157291746</v>
      </c>
    </row>
    <row r="46" spans="1:9" ht="12">
      <c r="A46" s="7" t="s">
        <v>160</v>
      </c>
      <c r="B46" s="2"/>
      <c r="C46" s="2"/>
      <c r="D46" s="2"/>
      <c r="E46" s="2"/>
      <c r="F46" s="2"/>
      <c r="G46" s="2"/>
      <c r="H46" s="2"/>
      <c r="I46" s="2"/>
    </row>
    <row r="47" spans="2:9" ht="6" customHeight="1">
      <c r="B47" s="2"/>
      <c r="C47" s="2"/>
      <c r="D47" s="2"/>
      <c r="E47" s="2"/>
      <c r="F47" s="2"/>
      <c r="G47" s="2"/>
      <c r="H47" s="2"/>
      <c r="I47" s="2"/>
    </row>
    <row r="48" ht="12">
      <c r="A48" s="7" t="s">
        <v>31</v>
      </c>
    </row>
  </sheetData>
  <printOptions/>
  <pageMargins left="1.3779527559055118" right="1.08" top="0.89" bottom="0.68" header="0.5118110236220472" footer="0.5118110236220472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25" sqref="B25"/>
    </sheetView>
  </sheetViews>
  <sheetFormatPr defaultColWidth="9.140625" defaultRowHeight="12.75"/>
  <cols>
    <col min="1" max="1" width="18.00390625" style="17" customWidth="1"/>
    <col min="2" max="2" width="25.28125" style="17" customWidth="1"/>
    <col min="3" max="6" width="10.57421875" style="17" customWidth="1"/>
    <col min="7" max="7" width="11.8515625" style="17" customWidth="1"/>
    <col min="8" max="16384" width="9.140625" style="17" customWidth="1"/>
  </cols>
  <sheetData>
    <row r="1" spans="1:7" ht="18.75" customHeight="1">
      <c r="A1" s="15" t="s">
        <v>226</v>
      </c>
      <c r="B1" s="16"/>
      <c r="C1" s="16"/>
      <c r="D1" s="16"/>
      <c r="E1" s="16"/>
      <c r="F1" s="16"/>
      <c r="G1" s="16"/>
    </row>
    <row r="2" spans="1:7" s="18" customFormat="1" ht="50.25">
      <c r="A2" s="37"/>
      <c r="B2" s="37" t="s">
        <v>44</v>
      </c>
      <c r="C2" s="37" t="s">
        <v>45</v>
      </c>
      <c r="D2" s="37" t="s">
        <v>46</v>
      </c>
      <c r="E2" s="37" t="s">
        <v>47</v>
      </c>
      <c r="F2" s="37" t="s">
        <v>48</v>
      </c>
      <c r="G2" s="37" t="s">
        <v>225</v>
      </c>
    </row>
    <row r="3" spans="1:7" ht="17.25" customHeight="1">
      <c r="A3" s="141" t="s">
        <v>32</v>
      </c>
      <c r="B3" s="38" t="s">
        <v>34</v>
      </c>
      <c r="C3" s="19">
        <v>1</v>
      </c>
      <c r="D3" s="19">
        <v>53</v>
      </c>
      <c r="E3" s="19">
        <v>27</v>
      </c>
      <c r="F3" s="19">
        <v>27</v>
      </c>
      <c r="G3" s="19">
        <v>17702</v>
      </c>
    </row>
    <row r="4" spans="1:7" ht="12.75">
      <c r="A4" s="142"/>
      <c r="B4" s="38" t="s">
        <v>35</v>
      </c>
      <c r="C4" s="19">
        <v>10</v>
      </c>
      <c r="D4" s="19">
        <v>857</v>
      </c>
      <c r="E4" s="19">
        <v>441</v>
      </c>
      <c r="F4" s="19">
        <v>453</v>
      </c>
      <c r="G4" s="19">
        <v>311771</v>
      </c>
    </row>
    <row r="5" spans="1:7" ht="12.75">
      <c r="A5" s="142"/>
      <c r="B5" s="38" t="s">
        <v>36</v>
      </c>
      <c r="C5" s="19">
        <v>13</v>
      </c>
      <c r="D5" s="19">
        <v>854</v>
      </c>
      <c r="E5" s="19">
        <v>464</v>
      </c>
      <c r="F5" s="19">
        <v>490</v>
      </c>
      <c r="G5" s="19">
        <v>298961</v>
      </c>
    </row>
    <row r="6" spans="1:7" ht="12.75">
      <c r="A6" s="142"/>
      <c r="B6" s="38" t="s">
        <v>37</v>
      </c>
      <c r="C6" s="19">
        <v>3</v>
      </c>
      <c r="D6" s="19">
        <v>79</v>
      </c>
      <c r="E6" s="19">
        <v>51</v>
      </c>
      <c r="F6" s="19">
        <v>52</v>
      </c>
      <c r="G6" s="19">
        <v>28835</v>
      </c>
    </row>
    <row r="7" spans="1:7" ht="12.75">
      <c r="A7" s="142"/>
      <c r="B7" s="38" t="s">
        <v>38</v>
      </c>
      <c r="C7" s="19">
        <v>2</v>
      </c>
      <c r="D7" s="19">
        <v>35</v>
      </c>
      <c r="E7" s="19">
        <v>29</v>
      </c>
      <c r="F7" s="19">
        <v>7</v>
      </c>
      <c r="G7" s="19">
        <v>12775</v>
      </c>
    </row>
    <row r="8" spans="1:7" ht="12.75" customHeight="1">
      <c r="A8" s="142"/>
      <c r="B8" s="38" t="s">
        <v>39</v>
      </c>
      <c r="C8" s="19">
        <v>5</v>
      </c>
      <c r="D8" s="19">
        <v>119</v>
      </c>
      <c r="E8" s="19">
        <v>52</v>
      </c>
      <c r="F8" s="19">
        <v>52</v>
      </c>
      <c r="G8" s="19">
        <v>43435</v>
      </c>
    </row>
    <row r="9" spans="1:7" ht="12.75">
      <c r="A9" s="143"/>
      <c r="B9" s="20" t="s">
        <v>2</v>
      </c>
      <c r="C9" s="21">
        <v>34</v>
      </c>
      <c r="D9" s="21">
        <v>1997</v>
      </c>
      <c r="E9" s="21">
        <v>1064</v>
      </c>
      <c r="F9" s="21">
        <v>1081</v>
      </c>
      <c r="G9" s="21">
        <v>713479</v>
      </c>
    </row>
    <row r="10" spans="1:7" ht="21">
      <c r="A10" s="141" t="s">
        <v>33</v>
      </c>
      <c r="B10" s="39" t="s">
        <v>40</v>
      </c>
      <c r="C10" s="22">
        <v>52</v>
      </c>
      <c r="D10" s="22">
        <v>573</v>
      </c>
      <c r="E10" s="22">
        <v>255</v>
      </c>
      <c r="F10" s="22">
        <v>251</v>
      </c>
      <c r="G10" s="22">
        <v>207591</v>
      </c>
    </row>
    <row r="11" spans="1:7" ht="12.75">
      <c r="A11" s="144"/>
      <c r="B11" s="38" t="s">
        <v>41</v>
      </c>
      <c r="C11" s="19">
        <v>1</v>
      </c>
      <c r="D11" s="19">
        <v>200</v>
      </c>
      <c r="E11" s="19">
        <v>50</v>
      </c>
      <c r="F11" s="19">
        <v>8</v>
      </c>
      <c r="G11" s="19">
        <v>68000</v>
      </c>
    </row>
    <row r="12" spans="1:7" ht="12.75">
      <c r="A12" s="144"/>
      <c r="B12" s="38" t="s">
        <v>42</v>
      </c>
      <c r="C12" s="19">
        <v>14</v>
      </c>
      <c r="D12" s="19">
        <v>213</v>
      </c>
      <c r="E12" s="19">
        <v>112</v>
      </c>
      <c r="F12" s="19">
        <v>115</v>
      </c>
      <c r="G12" s="19">
        <v>70847</v>
      </c>
    </row>
    <row r="13" spans="1:7" ht="12.75">
      <c r="A13" s="144"/>
      <c r="B13" s="38" t="s">
        <v>43</v>
      </c>
      <c r="C13" s="19">
        <v>41</v>
      </c>
      <c r="D13" s="19">
        <v>275</v>
      </c>
      <c r="E13" s="19">
        <v>115</v>
      </c>
      <c r="F13" s="19">
        <v>102</v>
      </c>
      <c r="G13" s="19">
        <v>92316</v>
      </c>
    </row>
    <row r="14" spans="1:7" ht="12.75">
      <c r="A14" s="145"/>
      <c r="B14" s="20" t="s">
        <v>2</v>
      </c>
      <c r="C14" s="21">
        <v>108</v>
      </c>
      <c r="D14" s="21">
        <v>1261</v>
      </c>
      <c r="E14" s="21">
        <v>532</v>
      </c>
      <c r="F14" s="21">
        <v>476</v>
      </c>
      <c r="G14" s="21">
        <v>438754</v>
      </c>
    </row>
    <row r="15" spans="1:7" ht="18.75" customHeight="1">
      <c r="A15" s="20" t="s">
        <v>2</v>
      </c>
      <c r="B15" s="23"/>
      <c r="C15" s="21">
        <v>142</v>
      </c>
      <c r="D15" s="21">
        <v>3258</v>
      </c>
      <c r="E15" s="21">
        <v>1596</v>
      </c>
      <c r="F15" s="21">
        <v>1557</v>
      </c>
      <c r="G15" s="21">
        <v>1152233</v>
      </c>
    </row>
    <row r="16" spans="1:7" ht="12.75">
      <c r="A16" s="146" t="s">
        <v>161</v>
      </c>
      <c r="B16" s="146"/>
      <c r="C16" s="21">
        <v>13</v>
      </c>
      <c r="D16" s="21">
        <v>53</v>
      </c>
      <c r="E16" s="21">
        <v>0</v>
      </c>
      <c r="F16" s="21">
        <v>0</v>
      </c>
      <c r="G16" s="21">
        <v>17279</v>
      </c>
    </row>
    <row r="17" spans="1:2" ht="12">
      <c r="A17" s="7" t="s">
        <v>31</v>
      </c>
      <c r="B17" s="82"/>
    </row>
  </sheetData>
  <mergeCells count="3">
    <mergeCell ref="A3:A9"/>
    <mergeCell ref="A10:A14"/>
    <mergeCell ref="A16:B16"/>
  </mergeCells>
  <printOptions/>
  <pageMargins left="0.42" right="0.4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31" sqref="C31"/>
    </sheetView>
  </sheetViews>
  <sheetFormatPr defaultColWidth="9.140625" defaultRowHeight="12.75"/>
  <cols>
    <col min="1" max="1" width="22.57421875" style="29" customWidth="1"/>
    <col min="2" max="3" width="12.7109375" style="29" customWidth="1"/>
    <col min="4" max="16384" width="9.140625" style="29" customWidth="1"/>
  </cols>
  <sheetData>
    <row r="1" spans="1:3" ht="37.5">
      <c r="A1" s="31" t="s">
        <v>209</v>
      </c>
      <c r="B1" s="28"/>
      <c r="C1" s="28"/>
    </row>
    <row r="2" spans="1:3" ht="24" customHeight="1">
      <c r="A2" s="32" t="s">
        <v>115</v>
      </c>
      <c r="B2" s="33" t="s">
        <v>4</v>
      </c>
      <c r="C2" s="33" t="s">
        <v>5</v>
      </c>
    </row>
    <row r="3" spans="1:3" ht="16.5" customHeight="1">
      <c r="A3" s="29" t="s">
        <v>97</v>
      </c>
      <c r="B3" s="19">
        <v>10948</v>
      </c>
      <c r="C3" s="19">
        <v>19813</v>
      </c>
    </row>
    <row r="4" spans="1:3" ht="12">
      <c r="A4" s="29" t="s">
        <v>98</v>
      </c>
      <c r="B4" s="19">
        <v>302</v>
      </c>
      <c r="C4" s="19">
        <v>481</v>
      </c>
    </row>
    <row r="5" spans="1:3" ht="12">
      <c r="A5" s="29" t="s">
        <v>99</v>
      </c>
      <c r="B5" s="19">
        <v>26964</v>
      </c>
      <c r="C5" s="19">
        <v>47092</v>
      </c>
    </row>
    <row r="6" spans="1:3" ht="12">
      <c r="A6" s="29" t="s">
        <v>178</v>
      </c>
      <c r="B6" s="19">
        <v>1069</v>
      </c>
      <c r="C6" s="19">
        <v>1899</v>
      </c>
    </row>
    <row r="7" spans="1:3" ht="12">
      <c r="A7" s="29" t="s">
        <v>100</v>
      </c>
      <c r="B7" s="19">
        <v>1261</v>
      </c>
      <c r="C7" s="19">
        <v>2146</v>
      </c>
    </row>
    <row r="8" spans="1:3" ht="12">
      <c r="A8" s="29" t="s">
        <v>101</v>
      </c>
      <c r="B8" s="19">
        <v>10009</v>
      </c>
      <c r="C8" s="19">
        <v>17747</v>
      </c>
    </row>
    <row r="9" spans="1:3" ht="12">
      <c r="A9" s="29" t="s">
        <v>102</v>
      </c>
      <c r="B9" s="19">
        <v>3899</v>
      </c>
      <c r="C9" s="19">
        <v>6934</v>
      </c>
    </row>
    <row r="10" spans="1:3" ht="12">
      <c r="A10" s="29" t="s">
        <v>103</v>
      </c>
      <c r="B10" s="19">
        <v>4503</v>
      </c>
      <c r="C10" s="19">
        <v>7814</v>
      </c>
    </row>
    <row r="11" spans="1:3" ht="12">
      <c r="A11" s="29" t="s">
        <v>179</v>
      </c>
      <c r="B11" s="19">
        <v>14334</v>
      </c>
      <c r="C11" s="19">
        <v>27909</v>
      </c>
    </row>
    <row r="12" spans="1:3" ht="12">
      <c r="A12" s="29" t="s">
        <v>104</v>
      </c>
      <c r="B12" s="19">
        <v>9601</v>
      </c>
      <c r="C12" s="19">
        <v>15855</v>
      </c>
    </row>
    <row r="13" spans="1:3" ht="12">
      <c r="A13" s="29" t="s">
        <v>105</v>
      </c>
      <c r="B13" s="19">
        <v>2395</v>
      </c>
      <c r="C13" s="19">
        <v>5452</v>
      </c>
    </row>
    <row r="14" spans="1:3" ht="12">
      <c r="A14" s="29" t="s">
        <v>106</v>
      </c>
      <c r="B14" s="19">
        <v>5540</v>
      </c>
      <c r="C14" s="19">
        <v>9482</v>
      </c>
    </row>
    <row r="15" spans="1:3" ht="12">
      <c r="A15" s="29" t="s">
        <v>107</v>
      </c>
      <c r="B15" s="19">
        <v>15682</v>
      </c>
      <c r="C15" s="19">
        <v>32633</v>
      </c>
    </row>
    <row r="16" spans="1:3" ht="12">
      <c r="A16" s="29" t="s">
        <v>180</v>
      </c>
      <c r="B16" s="19">
        <v>2838</v>
      </c>
      <c r="C16" s="19">
        <v>5085</v>
      </c>
    </row>
    <row r="17" spans="1:3" ht="12">
      <c r="A17" s="29" t="s">
        <v>108</v>
      </c>
      <c r="B17" s="19">
        <v>555</v>
      </c>
      <c r="C17" s="19">
        <v>958</v>
      </c>
    </row>
    <row r="18" spans="1:3" ht="12">
      <c r="A18" s="29" t="s">
        <v>109</v>
      </c>
      <c r="B18" s="19">
        <v>7656</v>
      </c>
      <c r="C18" s="19">
        <v>17170</v>
      </c>
    </row>
    <row r="19" spans="1:3" ht="12">
      <c r="A19" s="29" t="s">
        <v>110</v>
      </c>
      <c r="B19" s="19">
        <v>7254</v>
      </c>
      <c r="C19" s="19">
        <v>16690</v>
      </c>
    </row>
    <row r="20" spans="1:3" ht="12">
      <c r="A20" s="29" t="s">
        <v>111</v>
      </c>
      <c r="B20" s="19">
        <v>959</v>
      </c>
      <c r="C20" s="19">
        <v>2027</v>
      </c>
    </row>
    <row r="21" spans="1:3" ht="12">
      <c r="A21" s="29" t="s">
        <v>112</v>
      </c>
      <c r="B21" s="19">
        <v>2600</v>
      </c>
      <c r="C21" s="19">
        <v>6577</v>
      </c>
    </row>
    <row r="22" spans="1:3" ht="12">
      <c r="A22" s="29" t="s">
        <v>113</v>
      </c>
      <c r="B22" s="19">
        <v>4638</v>
      </c>
      <c r="C22" s="19">
        <v>12033</v>
      </c>
    </row>
    <row r="23" spans="1:3" ht="12">
      <c r="A23" s="29" t="s">
        <v>114</v>
      </c>
      <c r="B23" s="19">
        <v>1362</v>
      </c>
      <c r="C23" s="19">
        <v>2835</v>
      </c>
    </row>
    <row r="24" spans="1:3" ht="16.5" customHeight="1">
      <c r="A24" s="27" t="s">
        <v>96</v>
      </c>
      <c r="B24" s="21">
        <f>SUM(B3:B23)</f>
        <v>134369</v>
      </c>
      <c r="C24" s="21">
        <f>SUM(C3:C23)</f>
        <v>258632</v>
      </c>
    </row>
    <row r="25" ht="12">
      <c r="A25" s="34" t="s">
        <v>117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="85" zoomScaleNormal="85" workbookViewId="0" topLeftCell="A1">
      <selection activeCell="D30" sqref="D30"/>
    </sheetView>
  </sheetViews>
  <sheetFormatPr defaultColWidth="9.140625" defaultRowHeight="12.75"/>
  <cols>
    <col min="1" max="1" width="35.8515625" style="29" customWidth="1"/>
    <col min="2" max="3" width="13.140625" style="29" customWidth="1"/>
    <col min="4" max="4" width="4.421875" style="29" customWidth="1"/>
    <col min="5" max="16384" width="9.140625" style="29" customWidth="1"/>
  </cols>
  <sheetData>
    <row r="1" spans="1:4" ht="29.25" customHeight="1">
      <c r="A1" s="31" t="s">
        <v>210</v>
      </c>
      <c r="B1" s="28"/>
      <c r="C1" s="28"/>
      <c r="D1" s="30"/>
    </row>
    <row r="2" spans="1:3" ht="19.5" customHeight="1">
      <c r="A2" s="32" t="s">
        <v>116</v>
      </c>
      <c r="B2" s="33" t="s">
        <v>4</v>
      </c>
      <c r="C2" s="33" t="s">
        <v>5</v>
      </c>
    </row>
    <row r="3" spans="1:3" ht="15.75" customHeight="1">
      <c r="A3" s="29" t="s">
        <v>49</v>
      </c>
      <c r="B3" s="19">
        <v>2583</v>
      </c>
      <c r="C3" s="19">
        <v>4132</v>
      </c>
    </row>
    <row r="4" spans="1:3" ht="12">
      <c r="A4" s="29" t="s">
        <v>50</v>
      </c>
      <c r="B4" s="19">
        <v>1598</v>
      </c>
      <c r="C4" s="19">
        <v>3639</v>
      </c>
    </row>
    <row r="5" spans="1:3" ht="12">
      <c r="A5" s="29" t="s">
        <v>51</v>
      </c>
      <c r="B5" s="19">
        <v>377</v>
      </c>
      <c r="C5" s="19">
        <v>795</v>
      </c>
    </row>
    <row r="6" spans="1:3" ht="12">
      <c r="A6" s="29" t="s">
        <v>162</v>
      </c>
      <c r="B6" s="19">
        <v>10</v>
      </c>
      <c r="C6" s="19">
        <v>33</v>
      </c>
    </row>
    <row r="7" spans="1:3" ht="12">
      <c r="A7" s="29" t="s">
        <v>52</v>
      </c>
      <c r="B7" s="19">
        <v>523</v>
      </c>
      <c r="C7" s="19">
        <v>1128</v>
      </c>
    </row>
    <row r="8" spans="1:3" ht="12">
      <c r="A8" s="29" t="s">
        <v>53</v>
      </c>
      <c r="B8" s="19">
        <v>310</v>
      </c>
      <c r="C8" s="19">
        <v>865</v>
      </c>
    </row>
    <row r="9" spans="1:3" ht="12">
      <c r="A9" s="29" t="s">
        <v>163</v>
      </c>
      <c r="B9" s="19">
        <v>47</v>
      </c>
      <c r="C9" s="19">
        <v>60</v>
      </c>
    </row>
    <row r="10" spans="1:3" ht="12">
      <c r="A10" s="29" t="s">
        <v>54</v>
      </c>
      <c r="B10" s="19">
        <v>181</v>
      </c>
      <c r="C10" s="19">
        <v>591</v>
      </c>
    </row>
    <row r="11" spans="1:3" ht="12">
      <c r="A11" s="29" t="s">
        <v>55</v>
      </c>
      <c r="B11" s="19">
        <v>5082</v>
      </c>
      <c r="C11" s="19">
        <v>10172</v>
      </c>
    </row>
    <row r="12" spans="1:3" ht="12">
      <c r="A12" s="29" t="s">
        <v>56</v>
      </c>
      <c r="B12" s="19">
        <v>5916</v>
      </c>
      <c r="C12" s="19">
        <v>12853</v>
      </c>
    </row>
    <row r="13" spans="1:3" ht="12">
      <c r="A13" s="29" t="s">
        <v>57</v>
      </c>
      <c r="B13" s="19">
        <v>855</v>
      </c>
      <c r="C13" s="19">
        <v>4570</v>
      </c>
    </row>
    <row r="14" spans="1:3" ht="12">
      <c r="A14" s="29" t="s">
        <v>58</v>
      </c>
      <c r="B14" s="19">
        <v>254</v>
      </c>
      <c r="C14" s="19">
        <v>667</v>
      </c>
    </row>
    <row r="15" spans="1:3" ht="12">
      <c r="A15" s="29" t="s">
        <v>164</v>
      </c>
      <c r="B15" s="19">
        <v>8</v>
      </c>
      <c r="C15" s="19">
        <v>13</v>
      </c>
    </row>
    <row r="16" spans="1:3" ht="12">
      <c r="A16" s="29" t="s">
        <v>165</v>
      </c>
      <c r="B16" s="19">
        <v>24</v>
      </c>
      <c r="C16" s="19">
        <v>31</v>
      </c>
    </row>
    <row r="17" spans="1:3" ht="12">
      <c r="A17" s="29" t="s">
        <v>59</v>
      </c>
      <c r="B17" s="19">
        <v>94</v>
      </c>
      <c r="C17" s="19">
        <v>211</v>
      </c>
    </row>
    <row r="18" spans="1:3" ht="12">
      <c r="A18" s="29" t="s">
        <v>166</v>
      </c>
      <c r="B18" s="19">
        <v>64</v>
      </c>
      <c r="C18" s="19">
        <v>175</v>
      </c>
    </row>
    <row r="19" spans="1:3" ht="12">
      <c r="A19" s="29" t="s">
        <v>181</v>
      </c>
      <c r="B19" s="19">
        <v>73</v>
      </c>
      <c r="C19" s="19">
        <v>213</v>
      </c>
    </row>
    <row r="20" spans="1:3" ht="12">
      <c r="A20" s="29" t="s">
        <v>60</v>
      </c>
      <c r="B20" s="19">
        <v>278</v>
      </c>
      <c r="C20" s="19">
        <v>580</v>
      </c>
    </row>
    <row r="21" spans="1:3" ht="12">
      <c r="A21" s="29" t="s">
        <v>61</v>
      </c>
      <c r="B21" s="19">
        <v>2289</v>
      </c>
      <c r="C21" s="19">
        <v>5368</v>
      </c>
    </row>
    <row r="22" spans="1:3" ht="12">
      <c r="A22" s="29" t="s">
        <v>62</v>
      </c>
      <c r="B22" s="19">
        <v>1259</v>
      </c>
      <c r="C22" s="19">
        <v>2573</v>
      </c>
    </row>
    <row r="23" spans="1:3" ht="12">
      <c r="A23" s="29" t="s">
        <v>63</v>
      </c>
      <c r="B23" s="19">
        <v>362</v>
      </c>
      <c r="C23" s="19">
        <v>764</v>
      </c>
    </row>
    <row r="24" spans="1:3" ht="12">
      <c r="A24" s="29" t="s">
        <v>64</v>
      </c>
      <c r="B24" s="19">
        <v>2210</v>
      </c>
      <c r="C24" s="19">
        <v>5466</v>
      </c>
    </row>
    <row r="25" spans="1:3" ht="12">
      <c r="A25" s="29" t="s">
        <v>65</v>
      </c>
      <c r="B25" s="19">
        <v>767</v>
      </c>
      <c r="C25" s="19">
        <v>1304</v>
      </c>
    </row>
    <row r="26" spans="1:3" ht="12">
      <c r="A26" s="29" t="s">
        <v>66</v>
      </c>
      <c r="B26" s="19">
        <v>988</v>
      </c>
      <c r="C26" s="19">
        <v>3116</v>
      </c>
    </row>
    <row r="27" spans="1:3" ht="12">
      <c r="A27" s="29" t="s">
        <v>67</v>
      </c>
      <c r="B27" s="19">
        <v>1024</v>
      </c>
      <c r="C27" s="19">
        <v>2002</v>
      </c>
    </row>
    <row r="28" spans="1:3" ht="12">
      <c r="A28" s="29" t="s">
        <v>167</v>
      </c>
      <c r="B28" s="19">
        <v>201</v>
      </c>
      <c r="C28" s="19">
        <v>362</v>
      </c>
    </row>
    <row r="29" spans="1:3" ht="12">
      <c r="A29" s="29" t="s">
        <v>68</v>
      </c>
      <c r="B29" s="19">
        <v>501</v>
      </c>
      <c r="C29" s="19">
        <v>812</v>
      </c>
    </row>
    <row r="30" spans="1:3" ht="12">
      <c r="A30" s="29" t="s">
        <v>69</v>
      </c>
      <c r="B30" s="19">
        <v>2870</v>
      </c>
      <c r="C30" s="19">
        <v>6733</v>
      </c>
    </row>
    <row r="31" spans="1:3" ht="12">
      <c r="A31" s="29" t="s">
        <v>70</v>
      </c>
      <c r="B31" s="19">
        <v>334</v>
      </c>
      <c r="C31" s="19">
        <v>683</v>
      </c>
    </row>
    <row r="32" spans="1:3" ht="12">
      <c r="A32" s="29" t="s">
        <v>71</v>
      </c>
      <c r="B32" s="19">
        <v>2133</v>
      </c>
      <c r="C32" s="19">
        <v>4047</v>
      </c>
    </row>
    <row r="33" spans="1:3" ht="12">
      <c r="A33" s="29" t="s">
        <v>72</v>
      </c>
      <c r="B33" s="19">
        <v>155</v>
      </c>
      <c r="C33" s="19">
        <v>557</v>
      </c>
    </row>
    <row r="34" spans="1:3" ht="12">
      <c r="A34" s="29" t="s">
        <v>73</v>
      </c>
      <c r="B34" s="19">
        <v>337</v>
      </c>
      <c r="C34" s="19">
        <v>763</v>
      </c>
    </row>
    <row r="35" spans="1:3" ht="12">
      <c r="A35" s="29" t="s">
        <v>74</v>
      </c>
      <c r="B35" s="19">
        <v>887</v>
      </c>
      <c r="C35" s="19">
        <v>1771</v>
      </c>
    </row>
    <row r="36" spans="1:3" ht="12">
      <c r="A36" s="72" t="s">
        <v>75</v>
      </c>
      <c r="B36" s="19">
        <v>946</v>
      </c>
      <c r="C36" s="19">
        <v>2226</v>
      </c>
    </row>
    <row r="37" spans="1:3" ht="12">
      <c r="A37" s="29" t="s">
        <v>76</v>
      </c>
      <c r="B37" s="70">
        <v>794</v>
      </c>
      <c r="C37" s="70">
        <v>1408</v>
      </c>
    </row>
    <row r="38" spans="1:3" ht="12">
      <c r="A38" s="29" t="s">
        <v>77</v>
      </c>
      <c r="B38" s="19">
        <v>3490</v>
      </c>
      <c r="C38" s="19">
        <v>10889</v>
      </c>
    </row>
    <row r="39" spans="1:3" ht="12">
      <c r="A39" s="29" t="s">
        <v>78</v>
      </c>
      <c r="B39" s="19">
        <v>164</v>
      </c>
      <c r="C39" s="19">
        <v>363</v>
      </c>
    </row>
    <row r="40" spans="1:3" ht="12">
      <c r="A40" s="29" t="s">
        <v>79</v>
      </c>
      <c r="B40" s="19">
        <v>64</v>
      </c>
      <c r="C40" s="19">
        <v>143</v>
      </c>
    </row>
    <row r="41" spans="1:3" ht="12">
      <c r="A41" s="29" t="s">
        <v>80</v>
      </c>
      <c r="B41" s="19">
        <v>711</v>
      </c>
      <c r="C41" s="19">
        <v>1805</v>
      </c>
    </row>
    <row r="42" spans="1:3" ht="12">
      <c r="A42" s="29" t="s">
        <v>81</v>
      </c>
      <c r="B42" s="19">
        <v>180</v>
      </c>
      <c r="C42" s="19">
        <v>379</v>
      </c>
    </row>
    <row r="43" spans="1:3" ht="12">
      <c r="A43" s="72" t="s">
        <v>82</v>
      </c>
      <c r="B43" s="19">
        <v>262</v>
      </c>
      <c r="C43" s="19">
        <v>1075</v>
      </c>
    </row>
    <row r="44" spans="1:3" ht="12">
      <c r="A44" s="29" t="s">
        <v>83</v>
      </c>
      <c r="B44" s="19">
        <v>835</v>
      </c>
      <c r="C44" s="19">
        <v>1964</v>
      </c>
    </row>
    <row r="45" spans="1:3" ht="12">
      <c r="A45" s="29" t="s">
        <v>84</v>
      </c>
      <c r="B45" s="70">
        <v>760</v>
      </c>
      <c r="C45" s="70">
        <v>1783</v>
      </c>
    </row>
    <row r="46" spans="1:3" ht="12">
      <c r="A46" s="29" t="s">
        <v>85</v>
      </c>
      <c r="B46" s="19">
        <v>343</v>
      </c>
      <c r="C46" s="19">
        <v>704</v>
      </c>
    </row>
    <row r="47" spans="1:3" ht="12">
      <c r="A47" s="29" t="s">
        <v>86</v>
      </c>
      <c r="B47" s="19">
        <v>97</v>
      </c>
      <c r="C47" s="19">
        <v>575</v>
      </c>
    </row>
    <row r="48" spans="1:3" ht="12">
      <c r="A48" s="72" t="s">
        <v>87</v>
      </c>
      <c r="B48" s="19">
        <v>411</v>
      </c>
      <c r="C48" s="19">
        <v>1345</v>
      </c>
    </row>
    <row r="49" spans="1:3" ht="12">
      <c r="A49" s="29" t="s">
        <v>88</v>
      </c>
      <c r="B49" s="19">
        <v>272</v>
      </c>
      <c r="C49" s="19">
        <v>696</v>
      </c>
    </row>
    <row r="50" spans="1:3" ht="12">
      <c r="A50" s="72" t="s">
        <v>89</v>
      </c>
      <c r="B50" s="19">
        <v>174</v>
      </c>
      <c r="C50" s="19">
        <v>413</v>
      </c>
    </row>
    <row r="51" spans="1:3" ht="12">
      <c r="A51" s="29" t="s">
        <v>90</v>
      </c>
      <c r="B51" s="19">
        <v>80</v>
      </c>
      <c r="C51" s="19">
        <v>300</v>
      </c>
    </row>
    <row r="52" spans="1:3" ht="12">
      <c r="A52" s="29" t="s">
        <v>91</v>
      </c>
      <c r="B52" s="19">
        <v>256</v>
      </c>
      <c r="C52" s="19">
        <v>1234</v>
      </c>
    </row>
    <row r="53" spans="1:3" ht="12">
      <c r="A53" s="29" t="s">
        <v>92</v>
      </c>
      <c r="B53" s="70">
        <v>75</v>
      </c>
      <c r="C53" s="70">
        <v>191</v>
      </c>
    </row>
    <row r="54" spans="1:3" ht="12">
      <c r="A54" s="72" t="s">
        <v>93</v>
      </c>
      <c r="B54" s="19">
        <v>133</v>
      </c>
      <c r="C54" s="19">
        <v>269</v>
      </c>
    </row>
    <row r="55" spans="1:3" ht="12">
      <c r="A55" s="29" t="s">
        <v>94</v>
      </c>
      <c r="B55" s="19">
        <v>503</v>
      </c>
      <c r="C55" s="19">
        <v>1072</v>
      </c>
    </row>
    <row r="56" spans="1:3" ht="12">
      <c r="A56" s="29" t="s">
        <v>95</v>
      </c>
      <c r="B56" s="19">
        <v>129</v>
      </c>
      <c r="C56" s="19">
        <v>244</v>
      </c>
    </row>
    <row r="57" spans="1:3" ht="15.75" customHeight="1">
      <c r="A57" s="72" t="s">
        <v>168</v>
      </c>
      <c r="B57" s="19">
        <v>164</v>
      </c>
      <c r="C57" s="19">
        <v>374</v>
      </c>
    </row>
    <row r="58" spans="1:3" ht="12">
      <c r="A58" s="71" t="s">
        <v>169</v>
      </c>
      <c r="B58" s="71">
        <f>SUM(B3:B57)</f>
        <v>45437</v>
      </c>
      <c r="C58" s="71">
        <f>SUM(C3:C57)</f>
        <v>106501</v>
      </c>
    </row>
    <row r="59" spans="1:3" ht="12">
      <c r="A59" s="7" t="s">
        <v>117</v>
      </c>
      <c r="B59" s="19"/>
      <c r="C59" s="19"/>
    </row>
  </sheetData>
  <printOptions/>
  <pageMargins left="0.75" right="0.75" top="0.57" bottom="0.65" header="0.3" footer="0.4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workbookViewId="0" topLeftCell="A1">
      <selection activeCell="D28" sqref="D28"/>
    </sheetView>
  </sheetViews>
  <sheetFormatPr defaultColWidth="9.140625" defaultRowHeight="12.75"/>
  <cols>
    <col min="1" max="1" width="32.7109375" style="89" customWidth="1"/>
    <col min="2" max="4" width="7.8515625" style="87" customWidth="1"/>
    <col min="5" max="5" width="7.8515625" style="88" customWidth="1"/>
    <col min="6" max="17" width="7.8515625" style="87" customWidth="1"/>
    <col min="18" max="16384" width="9.140625" style="87" customWidth="1"/>
  </cols>
  <sheetData>
    <row r="1" spans="1:10" ht="12.75">
      <c r="A1" s="40" t="s">
        <v>224</v>
      </c>
      <c r="B1" s="85"/>
      <c r="C1" s="85"/>
      <c r="D1" s="85"/>
      <c r="E1" s="86"/>
      <c r="F1" s="85"/>
      <c r="G1" s="85"/>
      <c r="H1" s="85"/>
      <c r="I1" s="85"/>
      <c r="J1" s="85"/>
    </row>
    <row r="2" s="91" customFormat="1" ht="11.25"/>
    <row r="3" s="91" customFormat="1" ht="11.25">
      <c r="A3" s="91" t="s">
        <v>197</v>
      </c>
    </row>
    <row r="4" s="91" customFormat="1" ht="5.25" customHeight="1"/>
    <row r="5" spans="1:17" s="91" customFormat="1" ht="11.25">
      <c r="A5" s="92" t="s">
        <v>182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s="93" customFormat="1" ht="11.25">
      <c r="A6" s="153"/>
      <c r="B6" s="147">
        <v>2003</v>
      </c>
      <c r="C6" s="147"/>
      <c r="D6" s="147">
        <v>2004</v>
      </c>
      <c r="E6" s="147"/>
      <c r="F6" s="147">
        <v>2005</v>
      </c>
      <c r="G6" s="147"/>
      <c r="H6" s="147">
        <v>2006</v>
      </c>
      <c r="I6" s="147"/>
      <c r="J6" s="147">
        <v>2007</v>
      </c>
      <c r="K6" s="147"/>
      <c r="L6" s="147">
        <v>2008</v>
      </c>
      <c r="M6" s="147"/>
      <c r="N6" s="147">
        <v>2009</v>
      </c>
      <c r="O6" s="147"/>
      <c r="P6" s="147">
        <v>2010</v>
      </c>
      <c r="Q6" s="147"/>
    </row>
    <row r="7" spans="1:17" s="96" customFormat="1" ht="31.5">
      <c r="A7" s="94"/>
      <c r="B7" s="95" t="s">
        <v>183</v>
      </c>
      <c r="C7" s="95" t="s">
        <v>153</v>
      </c>
      <c r="D7" s="95" t="s">
        <v>183</v>
      </c>
      <c r="E7" s="95" t="s">
        <v>153</v>
      </c>
      <c r="F7" s="95" t="s">
        <v>183</v>
      </c>
      <c r="G7" s="95" t="s">
        <v>153</v>
      </c>
      <c r="H7" s="95" t="s">
        <v>183</v>
      </c>
      <c r="I7" s="95" t="s">
        <v>153</v>
      </c>
      <c r="J7" s="95" t="s">
        <v>183</v>
      </c>
      <c r="K7" s="95" t="s">
        <v>153</v>
      </c>
      <c r="L7" s="95" t="s">
        <v>183</v>
      </c>
      <c r="M7" s="95" t="s">
        <v>153</v>
      </c>
      <c r="N7" s="95" t="s">
        <v>183</v>
      </c>
      <c r="O7" s="95" t="s">
        <v>153</v>
      </c>
      <c r="P7" s="95" t="s">
        <v>183</v>
      </c>
      <c r="Q7" s="95" t="s">
        <v>153</v>
      </c>
    </row>
    <row r="8" spans="1:17" s="104" customFormat="1" ht="22.5">
      <c r="A8" s="105" t="s">
        <v>218</v>
      </c>
      <c r="B8" s="106">
        <v>49561</v>
      </c>
      <c r="C8" s="106">
        <v>310</v>
      </c>
      <c r="D8" s="106">
        <v>59600</v>
      </c>
      <c r="E8" s="106">
        <v>307</v>
      </c>
      <c r="F8" s="106">
        <v>49346</v>
      </c>
      <c r="G8" s="106">
        <v>309</v>
      </c>
      <c r="H8" s="106">
        <v>45137</v>
      </c>
      <c r="I8" s="106">
        <v>299</v>
      </c>
      <c r="J8" s="106">
        <v>85462</v>
      </c>
      <c r="K8" s="106">
        <v>267</v>
      </c>
      <c r="L8" s="106">
        <v>53426</v>
      </c>
      <c r="M8" s="106">
        <v>311</v>
      </c>
      <c r="N8" s="106">
        <v>44893</v>
      </c>
      <c r="O8" s="106">
        <v>309</v>
      </c>
      <c r="P8" s="106">
        <v>45324</v>
      </c>
      <c r="Q8" s="106">
        <v>312</v>
      </c>
    </row>
    <row r="9" spans="1:17" s="104" customFormat="1" ht="10.5">
      <c r="A9" s="105" t="s">
        <v>184</v>
      </c>
      <c r="B9" s="106">
        <v>6374</v>
      </c>
      <c r="C9" s="106">
        <v>163</v>
      </c>
      <c r="D9" s="106">
        <v>13713</v>
      </c>
      <c r="E9" s="106">
        <v>306</v>
      </c>
      <c r="F9" s="106">
        <v>10141</v>
      </c>
      <c r="G9" s="106">
        <v>309</v>
      </c>
      <c r="H9" s="106">
        <v>8706</v>
      </c>
      <c r="I9" s="106">
        <v>310</v>
      </c>
      <c r="J9" s="106">
        <v>10628</v>
      </c>
      <c r="K9" s="106">
        <v>309</v>
      </c>
      <c r="L9" s="106">
        <v>11511</v>
      </c>
      <c r="M9" s="106">
        <v>309</v>
      </c>
      <c r="N9" s="106">
        <v>10135</v>
      </c>
      <c r="O9" s="106">
        <v>311</v>
      </c>
      <c r="P9" s="106">
        <v>9068</v>
      </c>
      <c r="Q9" s="106">
        <v>311</v>
      </c>
    </row>
    <row r="10" spans="1:17" s="104" customFormat="1" ht="10.5">
      <c r="A10" s="105" t="s">
        <v>185</v>
      </c>
      <c r="B10" s="106">
        <v>13585</v>
      </c>
      <c r="C10" s="106">
        <v>310</v>
      </c>
      <c r="D10" s="106">
        <v>11010</v>
      </c>
      <c r="E10" s="106">
        <v>307</v>
      </c>
      <c r="F10" s="106">
        <v>12589</v>
      </c>
      <c r="G10" s="106">
        <v>309</v>
      </c>
      <c r="H10" s="106">
        <v>9326</v>
      </c>
      <c r="I10" s="106">
        <v>310</v>
      </c>
      <c r="J10" s="106">
        <v>10419</v>
      </c>
      <c r="K10" s="106">
        <v>309</v>
      </c>
      <c r="L10" s="106">
        <v>11300</v>
      </c>
      <c r="M10" s="106">
        <v>309</v>
      </c>
      <c r="N10" s="106">
        <v>10085</v>
      </c>
      <c r="O10" s="106">
        <v>308</v>
      </c>
      <c r="P10" s="106">
        <v>10281</v>
      </c>
      <c r="Q10" s="106">
        <v>310</v>
      </c>
    </row>
    <row r="11" spans="1:17" s="104" customFormat="1" ht="10.5">
      <c r="A11" s="105" t="s">
        <v>186</v>
      </c>
      <c r="B11" s="108" t="s">
        <v>119</v>
      </c>
      <c r="C11" s="108" t="s">
        <v>119</v>
      </c>
      <c r="D11" s="106">
        <v>1369</v>
      </c>
      <c r="E11" s="106">
        <v>64</v>
      </c>
      <c r="F11" s="106">
        <v>2052</v>
      </c>
      <c r="G11" s="106">
        <v>257</v>
      </c>
      <c r="H11" s="106">
        <v>1386</v>
      </c>
      <c r="I11" s="106">
        <v>247</v>
      </c>
      <c r="J11" s="106">
        <v>4237</v>
      </c>
      <c r="K11" s="106">
        <v>243</v>
      </c>
      <c r="L11" s="106">
        <v>5942</v>
      </c>
      <c r="M11" s="106">
        <v>255</v>
      </c>
      <c r="N11" s="106">
        <v>4750</v>
      </c>
      <c r="O11" s="106">
        <v>248</v>
      </c>
      <c r="P11" s="106">
        <v>4578</v>
      </c>
      <c r="Q11" s="106">
        <v>265</v>
      </c>
    </row>
    <row r="12" spans="1:17" s="104" customFormat="1" ht="22.5">
      <c r="A12" s="105" t="s">
        <v>219</v>
      </c>
      <c r="B12" s="108" t="s">
        <v>119</v>
      </c>
      <c r="C12" s="108" t="s">
        <v>119</v>
      </c>
      <c r="D12" s="108" t="s">
        <v>119</v>
      </c>
      <c r="E12" s="108" t="s">
        <v>119</v>
      </c>
      <c r="F12" s="108" t="s">
        <v>119</v>
      </c>
      <c r="G12" s="108" t="s">
        <v>119</v>
      </c>
      <c r="H12" s="106">
        <v>3143</v>
      </c>
      <c r="I12" s="106">
        <v>28</v>
      </c>
      <c r="J12" s="106">
        <v>29377</v>
      </c>
      <c r="K12" s="106">
        <v>303</v>
      </c>
      <c r="L12" s="106">
        <v>26495</v>
      </c>
      <c r="M12" s="106">
        <v>366</v>
      </c>
      <c r="N12" s="106">
        <v>20433</v>
      </c>
      <c r="O12" s="106">
        <v>365</v>
      </c>
      <c r="P12" s="106">
        <v>16687</v>
      </c>
      <c r="Q12" s="106">
        <v>365</v>
      </c>
    </row>
    <row r="13" spans="1:17" s="104" customFormat="1" ht="11.25">
      <c r="A13" s="105" t="s">
        <v>220</v>
      </c>
      <c r="B13" s="106">
        <v>10553</v>
      </c>
      <c r="C13" s="106">
        <v>310</v>
      </c>
      <c r="D13" s="106">
        <v>9666</v>
      </c>
      <c r="E13" s="106">
        <v>307</v>
      </c>
      <c r="F13" s="106">
        <v>8991</v>
      </c>
      <c r="G13" s="106">
        <v>309</v>
      </c>
      <c r="H13" s="106">
        <v>8034</v>
      </c>
      <c r="I13" s="106">
        <v>310</v>
      </c>
      <c r="J13" s="106">
        <v>10932</v>
      </c>
      <c r="K13" s="106">
        <v>309</v>
      </c>
      <c r="L13" s="106">
        <v>7992</v>
      </c>
      <c r="M13" s="106">
        <v>303</v>
      </c>
      <c r="N13" s="106">
        <v>30941</v>
      </c>
      <c r="O13" s="106">
        <v>311</v>
      </c>
      <c r="P13" s="106">
        <v>15689</v>
      </c>
      <c r="Q13" s="106">
        <v>311</v>
      </c>
    </row>
    <row r="14" spans="1:17" s="104" customFormat="1" ht="21">
      <c r="A14" s="105" t="s">
        <v>187</v>
      </c>
      <c r="B14" s="106">
        <v>6000</v>
      </c>
      <c r="C14" s="106">
        <v>310</v>
      </c>
      <c r="D14" s="106">
        <v>5402</v>
      </c>
      <c r="E14" s="106">
        <v>307</v>
      </c>
      <c r="F14" s="106">
        <v>4732</v>
      </c>
      <c r="G14" s="106">
        <v>276</v>
      </c>
      <c r="H14" s="106">
        <v>5247</v>
      </c>
      <c r="I14" s="106">
        <v>297</v>
      </c>
      <c r="J14" s="106">
        <v>7543</v>
      </c>
      <c r="K14" s="106">
        <v>309</v>
      </c>
      <c r="L14" s="106">
        <v>5322</v>
      </c>
      <c r="M14" s="106">
        <v>303</v>
      </c>
      <c r="N14" s="106">
        <v>4960</v>
      </c>
      <c r="O14" s="106">
        <v>310</v>
      </c>
      <c r="P14" s="106">
        <v>5688</v>
      </c>
      <c r="Q14" s="106">
        <v>311</v>
      </c>
    </row>
    <row r="15" spans="1:17" s="104" customFormat="1" ht="10.5">
      <c r="A15" s="105" t="s">
        <v>188</v>
      </c>
      <c r="B15" s="106">
        <v>2938</v>
      </c>
      <c r="C15" s="106">
        <v>310</v>
      </c>
      <c r="D15" s="106">
        <v>3063</v>
      </c>
      <c r="E15" s="106">
        <v>307</v>
      </c>
      <c r="F15" s="106">
        <v>2571</v>
      </c>
      <c r="G15" s="106">
        <v>309</v>
      </c>
      <c r="H15" s="106">
        <v>956</v>
      </c>
      <c r="I15" s="106">
        <v>138</v>
      </c>
      <c r="J15" s="108" t="s">
        <v>119</v>
      </c>
      <c r="K15" s="108" t="s">
        <v>119</v>
      </c>
      <c r="L15" s="108" t="s">
        <v>119</v>
      </c>
      <c r="M15" s="108" t="s">
        <v>119</v>
      </c>
      <c r="N15" s="108" t="s">
        <v>119</v>
      </c>
      <c r="O15" s="108" t="s">
        <v>119</v>
      </c>
      <c r="P15" s="108" t="s">
        <v>119</v>
      </c>
      <c r="Q15" s="108" t="s">
        <v>119</v>
      </c>
    </row>
    <row r="16" spans="1:17" s="104" customFormat="1" ht="11.25">
      <c r="A16" s="105" t="s">
        <v>221</v>
      </c>
      <c r="B16" s="106">
        <v>8392</v>
      </c>
      <c r="C16" s="106">
        <v>307</v>
      </c>
      <c r="D16" s="106">
        <v>8306</v>
      </c>
      <c r="E16" s="106">
        <v>307</v>
      </c>
      <c r="F16" s="106">
        <v>8870</v>
      </c>
      <c r="G16" s="106">
        <v>309</v>
      </c>
      <c r="H16" s="106">
        <v>11003</v>
      </c>
      <c r="I16" s="106">
        <v>310</v>
      </c>
      <c r="J16" s="106">
        <v>10640</v>
      </c>
      <c r="K16" s="106">
        <v>309</v>
      </c>
      <c r="L16" s="106">
        <v>13245</v>
      </c>
      <c r="M16" s="106">
        <v>309</v>
      </c>
      <c r="N16" s="106">
        <v>10632</v>
      </c>
      <c r="O16" s="106">
        <v>311</v>
      </c>
      <c r="P16" s="106">
        <v>11396</v>
      </c>
      <c r="Q16" s="106">
        <v>309</v>
      </c>
    </row>
    <row r="17" spans="1:17" s="104" customFormat="1" ht="21">
      <c r="A17" s="105" t="s">
        <v>189</v>
      </c>
      <c r="B17" s="106">
        <v>7460</v>
      </c>
      <c r="C17" s="106">
        <v>307</v>
      </c>
      <c r="D17" s="106">
        <v>10387</v>
      </c>
      <c r="E17" s="106">
        <v>307</v>
      </c>
      <c r="F17" s="106">
        <v>6242</v>
      </c>
      <c r="G17" s="106">
        <v>309</v>
      </c>
      <c r="H17" s="106">
        <v>6528</v>
      </c>
      <c r="I17" s="106">
        <v>311</v>
      </c>
      <c r="J17" s="106">
        <v>5376</v>
      </c>
      <c r="K17" s="106">
        <v>309</v>
      </c>
      <c r="L17" s="106">
        <v>5832</v>
      </c>
      <c r="M17" s="106">
        <v>310</v>
      </c>
      <c r="N17" s="106">
        <v>5167</v>
      </c>
      <c r="O17" s="106">
        <v>312</v>
      </c>
      <c r="P17" s="106">
        <v>4929</v>
      </c>
      <c r="Q17" s="106">
        <v>311</v>
      </c>
    </row>
    <row r="18" spans="1:17" s="104" customFormat="1" ht="21">
      <c r="A18" s="105" t="s">
        <v>123</v>
      </c>
      <c r="B18" s="106">
        <v>9250</v>
      </c>
      <c r="C18" s="106">
        <v>256</v>
      </c>
      <c r="D18" s="106">
        <v>8190</v>
      </c>
      <c r="E18" s="106">
        <v>256</v>
      </c>
      <c r="F18" s="106">
        <v>8190</v>
      </c>
      <c r="G18" s="106">
        <v>257</v>
      </c>
      <c r="H18" s="106">
        <v>8675</v>
      </c>
      <c r="I18" s="106">
        <v>234</v>
      </c>
      <c r="J18" s="106">
        <v>9165</v>
      </c>
      <c r="K18" s="106">
        <v>263</v>
      </c>
      <c r="L18" s="106">
        <v>9447</v>
      </c>
      <c r="M18" s="106">
        <v>238</v>
      </c>
      <c r="N18" s="106">
        <v>10242</v>
      </c>
      <c r="O18" s="106">
        <v>235</v>
      </c>
      <c r="P18" s="106">
        <v>8107</v>
      </c>
      <c r="Q18" s="106">
        <v>255</v>
      </c>
    </row>
    <row r="19" spans="1:17" s="104" customFormat="1" ht="11.25">
      <c r="A19" s="105" t="s">
        <v>222</v>
      </c>
      <c r="B19" s="106">
        <v>14802</v>
      </c>
      <c r="C19" s="106">
        <v>310</v>
      </c>
      <c r="D19" s="106">
        <v>16328</v>
      </c>
      <c r="E19" s="106">
        <v>307</v>
      </c>
      <c r="F19" s="106">
        <v>13456</v>
      </c>
      <c r="G19" s="106">
        <v>309</v>
      </c>
      <c r="H19" s="106">
        <v>11995</v>
      </c>
      <c r="I19" s="106">
        <v>310</v>
      </c>
      <c r="J19" s="106">
        <v>16063</v>
      </c>
      <c r="K19" s="106">
        <v>309</v>
      </c>
      <c r="L19" s="106">
        <v>11630</v>
      </c>
      <c r="M19" s="106">
        <v>269</v>
      </c>
      <c r="N19" s="106">
        <v>11924</v>
      </c>
      <c r="O19" s="106">
        <v>312</v>
      </c>
      <c r="P19" s="106">
        <v>11555</v>
      </c>
      <c r="Q19" s="106">
        <v>312</v>
      </c>
    </row>
    <row r="20" spans="1:17" s="104" customFormat="1" ht="10.5">
      <c r="A20" s="105" t="s">
        <v>190</v>
      </c>
      <c r="B20" s="108">
        <v>3170</v>
      </c>
      <c r="C20" s="108">
        <v>198</v>
      </c>
      <c r="D20" s="108">
        <v>2252</v>
      </c>
      <c r="E20" s="108">
        <v>198</v>
      </c>
      <c r="F20" s="108">
        <v>1132</v>
      </c>
      <c r="G20" s="108">
        <v>99</v>
      </c>
      <c r="H20" s="108" t="s">
        <v>119</v>
      </c>
      <c r="I20" s="108" t="s">
        <v>119</v>
      </c>
      <c r="J20" s="108" t="s">
        <v>119</v>
      </c>
      <c r="K20" s="108" t="s">
        <v>119</v>
      </c>
      <c r="L20" s="108" t="s">
        <v>119</v>
      </c>
      <c r="M20" s="108" t="s">
        <v>119</v>
      </c>
      <c r="N20" s="108" t="s">
        <v>119</v>
      </c>
      <c r="O20" s="108" t="s">
        <v>119</v>
      </c>
      <c r="P20" s="108" t="s">
        <v>119</v>
      </c>
      <c r="Q20" s="108" t="s">
        <v>119</v>
      </c>
    </row>
    <row r="21" spans="1:17" s="104" customFormat="1" ht="10.5">
      <c r="A21" s="105" t="s">
        <v>191</v>
      </c>
      <c r="B21" s="108">
        <v>2090</v>
      </c>
      <c r="C21" s="108">
        <v>293</v>
      </c>
      <c r="D21" s="108">
        <v>2606</v>
      </c>
      <c r="E21" s="108">
        <v>306</v>
      </c>
      <c r="F21" s="108">
        <v>1034</v>
      </c>
      <c r="G21" s="108">
        <v>161</v>
      </c>
      <c r="H21" s="108">
        <v>107</v>
      </c>
      <c r="I21" s="108">
        <v>35</v>
      </c>
      <c r="J21" s="108" t="s">
        <v>119</v>
      </c>
      <c r="K21" s="108" t="s">
        <v>119</v>
      </c>
      <c r="L21" s="108" t="s">
        <v>119</v>
      </c>
      <c r="M21" s="108" t="s">
        <v>119</v>
      </c>
      <c r="N21" s="108" t="s">
        <v>119</v>
      </c>
      <c r="O21" s="108" t="s">
        <v>119</v>
      </c>
      <c r="P21" s="108" t="s">
        <v>119</v>
      </c>
      <c r="Q21" s="108" t="s">
        <v>119</v>
      </c>
    </row>
    <row r="22" spans="1:17" s="104" customFormat="1" ht="10.5">
      <c r="A22" s="109" t="s">
        <v>2</v>
      </c>
      <c r="B22" s="110">
        <f>SUM(B8:B21)</f>
        <v>134175</v>
      </c>
      <c r="C22" s="110">
        <f>SUM(C8:C21)</f>
        <v>3384</v>
      </c>
      <c r="D22" s="110">
        <f aca="true" t="shared" si="0" ref="D22:M22">SUM(D8:D21)</f>
        <v>151892</v>
      </c>
      <c r="E22" s="110">
        <f t="shared" si="0"/>
        <v>3586</v>
      </c>
      <c r="F22" s="110">
        <f t="shared" si="0"/>
        <v>129346</v>
      </c>
      <c r="G22" s="110">
        <f t="shared" si="0"/>
        <v>3522</v>
      </c>
      <c r="H22" s="110">
        <f t="shared" si="0"/>
        <v>120243</v>
      </c>
      <c r="I22" s="110">
        <f t="shared" si="0"/>
        <v>3139</v>
      </c>
      <c r="J22" s="110">
        <f t="shared" si="0"/>
        <v>199842</v>
      </c>
      <c r="K22" s="110">
        <f t="shared" si="0"/>
        <v>3239</v>
      </c>
      <c r="L22" s="110">
        <f t="shared" si="0"/>
        <v>162142</v>
      </c>
      <c r="M22" s="110">
        <f t="shared" si="0"/>
        <v>3282</v>
      </c>
      <c r="N22" s="110">
        <f>SUM(N8:N21)</f>
        <v>164162</v>
      </c>
      <c r="O22" s="110">
        <f>SUM(O8:O21)</f>
        <v>3332</v>
      </c>
      <c r="P22" s="110">
        <v>143302</v>
      </c>
      <c r="Q22" s="110">
        <v>3372</v>
      </c>
    </row>
    <row r="23" spans="1:17" s="116" customFormat="1" ht="24.75" customHeight="1">
      <c r="A23" s="148" t="s">
        <v>212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s="116" customFormat="1" ht="10.5">
      <c r="A24" s="116" t="s">
        <v>213</v>
      </c>
      <c r="B24" s="97"/>
      <c r="C24" s="98"/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</row>
    <row r="25" spans="1:17" s="116" customFormat="1" ht="18" customHeight="1">
      <c r="A25" s="149" t="s">
        <v>214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s="116" customFormat="1" ht="12" customHeight="1">
      <c r="A26" s="149" t="s">
        <v>215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7" s="93" customFormat="1" ht="9" customHeight="1">
      <c r="A27" s="116" t="s">
        <v>216</v>
      </c>
      <c r="B27" s="97"/>
      <c r="C27" s="98"/>
      <c r="D27" s="97"/>
      <c r="E27" s="98"/>
      <c r="F27" s="97"/>
      <c r="G27" s="98"/>
      <c r="H27" s="97"/>
      <c r="I27" s="98"/>
      <c r="J27" s="97"/>
      <c r="K27" s="98"/>
      <c r="L27" s="97"/>
      <c r="M27" s="98"/>
      <c r="N27" s="97"/>
      <c r="O27" s="98"/>
      <c r="P27" s="97"/>
      <c r="Q27" s="98"/>
    </row>
    <row r="28" spans="1:17" s="93" customFormat="1" ht="11.25">
      <c r="A28" s="92" t="s">
        <v>192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 s="93" customFormat="1" ht="11.25">
      <c r="B29" s="147">
        <v>2003</v>
      </c>
      <c r="C29" s="147"/>
      <c r="D29" s="147">
        <v>2004</v>
      </c>
      <c r="E29" s="147"/>
      <c r="F29" s="147">
        <v>2005</v>
      </c>
      <c r="G29" s="147"/>
      <c r="H29" s="147">
        <v>2006</v>
      </c>
      <c r="I29" s="147"/>
      <c r="J29" s="147">
        <v>2007</v>
      </c>
      <c r="K29" s="147"/>
      <c r="L29" s="147">
        <v>2008</v>
      </c>
      <c r="M29" s="147"/>
      <c r="N29" s="147">
        <v>2009</v>
      </c>
      <c r="O29" s="147"/>
      <c r="P29" s="147">
        <v>2010</v>
      </c>
      <c r="Q29" s="147"/>
    </row>
    <row r="30" spans="1:17" s="96" customFormat="1" ht="31.5">
      <c r="A30" s="94"/>
      <c r="B30" s="95" t="s">
        <v>183</v>
      </c>
      <c r="C30" s="95" t="s">
        <v>153</v>
      </c>
      <c r="D30" s="95" t="s">
        <v>183</v>
      </c>
      <c r="E30" s="95" t="s">
        <v>153</v>
      </c>
      <c r="F30" s="95" t="s">
        <v>183</v>
      </c>
      <c r="G30" s="95" t="s">
        <v>153</v>
      </c>
      <c r="H30" s="95" t="s">
        <v>183</v>
      </c>
      <c r="I30" s="95" t="s">
        <v>153</v>
      </c>
      <c r="J30" s="95" t="s">
        <v>183</v>
      </c>
      <c r="K30" s="95" t="s">
        <v>153</v>
      </c>
      <c r="L30" s="95" t="s">
        <v>183</v>
      </c>
      <c r="M30" s="95" t="s">
        <v>153</v>
      </c>
      <c r="N30" s="95" t="s">
        <v>183</v>
      </c>
      <c r="O30" s="95" t="s">
        <v>153</v>
      </c>
      <c r="P30" s="95" t="s">
        <v>183</v>
      </c>
      <c r="Q30" s="95" t="s">
        <v>153</v>
      </c>
    </row>
    <row r="31" spans="1:17" s="104" customFormat="1" ht="10.5">
      <c r="A31" s="111" t="s">
        <v>173</v>
      </c>
      <c r="B31" s="106">
        <v>175984</v>
      </c>
      <c r="C31" s="106">
        <v>189</v>
      </c>
      <c r="D31" s="106">
        <v>100956</v>
      </c>
      <c r="E31" s="106">
        <v>189</v>
      </c>
      <c r="F31" s="106">
        <v>107221</v>
      </c>
      <c r="G31" s="106">
        <v>171</v>
      </c>
      <c r="H31" s="106">
        <v>86044</v>
      </c>
      <c r="I31" s="106">
        <v>192</v>
      </c>
      <c r="J31" s="106">
        <v>232660</v>
      </c>
      <c r="K31" s="106">
        <v>199</v>
      </c>
      <c r="L31" s="106">
        <v>163287</v>
      </c>
      <c r="M31" s="106">
        <v>151</v>
      </c>
      <c r="N31" s="106">
        <v>143158</v>
      </c>
      <c r="O31" s="106">
        <v>161</v>
      </c>
      <c r="P31" s="106">
        <v>137849</v>
      </c>
      <c r="Q31" s="106">
        <v>183</v>
      </c>
    </row>
    <row r="32" spans="1:17" s="104" customFormat="1" ht="10.5">
      <c r="A32" s="111" t="s">
        <v>193</v>
      </c>
      <c r="B32" s="107">
        <v>2842</v>
      </c>
      <c r="C32" s="107">
        <v>235</v>
      </c>
      <c r="D32" s="107">
        <v>4833</v>
      </c>
      <c r="E32" s="107">
        <v>235</v>
      </c>
      <c r="F32" s="107">
        <v>3034</v>
      </c>
      <c r="G32" s="107">
        <v>217</v>
      </c>
      <c r="H32" s="107">
        <v>2740</v>
      </c>
      <c r="I32" s="107">
        <v>119</v>
      </c>
      <c r="J32" s="107">
        <v>1484</v>
      </c>
      <c r="K32" s="107">
        <v>119</v>
      </c>
      <c r="L32" s="107">
        <v>3228</v>
      </c>
      <c r="M32" s="107">
        <v>112</v>
      </c>
      <c r="N32" s="107">
        <v>517</v>
      </c>
      <c r="O32" s="107">
        <v>55</v>
      </c>
      <c r="P32" s="107">
        <v>4637</v>
      </c>
      <c r="Q32" s="107">
        <v>100</v>
      </c>
    </row>
    <row r="33" spans="1:17" s="104" customFormat="1" ht="21">
      <c r="A33" s="111" t="s">
        <v>194</v>
      </c>
      <c r="B33" s="107">
        <v>12629</v>
      </c>
      <c r="C33" s="107">
        <v>163</v>
      </c>
      <c r="D33" s="107">
        <v>12176</v>
      </c>
      <c r="E33" s="107">
        <v>163</v>
      </c>
      <c r="F33" s="107">
        <v>5651</v>
      </c>
      <c r="G33" s="107">
        <v>120</v>
      </c>
      <c r="H33" s="108" t="s">
        <v>119</v>
      </c>
      <c r="I33" s="108" t="s">
        <v>119</v>
      </c>
      <c r="J33" s="108" t="s">
        <v>119</v>
      </c>
      <c r="K33" s="108" t="s">
        <v>119</v>
      </c>
      <c r="L33" s="108" t="s">
        <v>119</v>
      </c>
      <c r="M33" s="108" t="s">
        <v>119</v>
      </c>
      <c r="N33" s="108" t="s">
        <v>119</v>
      </c>
      <c r="O33" s="108" t="s">
        <v>119</v>
      </c>
      <c r="P33" s="108">
        <v>0</v>
      </c>
      <c r="Q33" s="108">
        <v>0</v>
      </c>
    </row>
    <row r="34" spans="1:17" s="104" customFormat="1" ht="11.25">
      <c r="A34" s="111" t="s">
        <v>223</v>
      </c>
      <c r="B34" s="108" t="s">
        <v>119</v>
      </c>
      <c r="C34" s="108" t="s">
        <v>119</v>
      </c>
      <c r="D34" s="107">
        <v>2112</v>
      </c>
      <c r="E34" s="107">
        <v>45</v>
      </c>
      <c r="F34" s="107">
        <v>2250</v>
      </c>
      <c r="G34" s="107">
        <v>25</v>
      </c>
      <c r="H34" s="108" t="s">
        <v>119</v>
      </c>
      <c r="I34" s="108" t="s">
        <v>119</v>
      </c>
      <c r="J34" s="107">
        <v>3130</v>
      </c>
      <c r="K34" s="107">
        <v>166</v>
      </c>
      <c r="L34" s="108" t="s">
        <v>119</v>
      </c>
      <c r="M34" s="108" t="s">
        <v>119</v>
      </c>
      <c r="N34" s="107">
        <v>826</v>
      </c>
      <c r="O34" s="108" t="s">
        <v>119</v>
      </c>
      <c r="P34" s="107">
        <v>5680</v>
      </c>
      <c r="Q34" s="108">
        <v>246</v>
      </c>
    </row>
    <row r="35" spans="1:17" s="104" customFormat="1" ht="21">
      <c r="A35" s="111" t="s">
        <v>195</v>
      </c>
      <c r="B35" s="108" t="s">
        <v>119</v>
      </c>
      <c r="C35" s="108" t="s">
        <v>119</v>
      </c>
      <c r="D35" s="108" t="s">
        <v>119</v>
      </c>
      <c r="E35" s="108" t="s">
        <v>119</v>
      </c>
      <c r="F35" s="107">
        <v>9997</v>
      </c>
      <c r="G35" s="107">
        <v>289</v>
      </c>
      <c r="H35" s="107">
        <v>10975</v>
      </c>
      <c r="I35" s="107">
        <v>282</v>
      </c>
      <c r="J35" s="107">
        <v>11592</v>
      </c>
      <c r="K35" s="107">
        <v>275</v>
      </c>
      <c r="L35" s="107">
        <v>9749</v>
      </c>
      <c r="M35" s="107">
        <v>282</v>
      </c>
      <c r="N35" s="107">
        <v>3878</v>
      </c>
      <c r="O35" s="108" t="s">
        <v>119</v>
      </c>
      <c r="P35" s="107">
        <v>3233</v>
      </c>
      <c r="Q35" s="108">
        <v>120</v>
      </c>
    </row>
    <row r="36" spans="1:17" s="104" customFormat="1" ht="10.5">
      <c r="A36" s="112" t="s">
        <v>2</v>
      </c>
      <c r="B36" s="110">
        <f>SUM(B31:B35)</f>
        <v>191455</v>
      </c>
      <c r="C36" s="110">
        <f>SUM(C31:C35)</f>
        <v>587</v>
      </c>
      <c r="D36" s="110">
        <f aca="true" t="shared" si="1" ref="D36:M36">SUM(D31:D35)</f>
        <v>120077</v>
      </c>
      <c r="E36" s="110">
        <f t="shared" si="1"/>
        <v>632</v>
      </c>
      <c r="F36" s="110">
        <f t="shared" si="1"/>
        <v>128153</v>
      </c>
      <c r="G36" s="110">
        <f t="shared" si="1"/>
        <v>822</v>
      </c>
      <c r="H36" s="110">
        <f t="shared" si="1"/>
        <v>99759</v>
      </c>
      <c r="I36" s="110">
        <f t="shared" si="1"/>
        <v>593</v>
      </c>
      <c r="J36" s="110">
        <f t="shared" si="1"/>
        <v>248866</v>
      </c>
      <c r="K36" s="110">
        <f t="shared" si="1"/>
        <v>759</v>
      </c>
      <c r="L36" s="110">
        <f t="shared" si="1"/>
        <v>176264</v>
      </c>
      <c r="M36" s="110">
        <f t="shared" si="1"/>
        <v>545</v>
      </c>
      <c r="N36" s="110">
        <f>SUM(N31:N35)</f>
        <v>148379</v>
      </c>
      <c r="O36" s="110">
        <f>SUM(O31:O35)</f>
        <v>216</v>
      </c>
      <c r="P36" s="110">
        <v>151399</v>
      </c>
      <c r="Q36" s="110">
        <v>649</v>
      </c>
    </row>
    <row r="37" spans="1:17" s="104" customFormat="1" ht="11.25">
      <c r="A37" s="128" t="s">
        <v>217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="93" customFormat="1" ht="11.25">
      <c r="A38" s="91" t="s">
        <v>198</v>
      </c>
    </row>
    <row r="39" s="93" customFormat="1" ht="6.75" customHeight="1"/>
    <row r="40" spans="1:9" s="93" customFormat="1" ht="12.75">
      <c r="A40" s="100"/>
      <c r="B40" s="101">
        <v>2003</v>
      </c>
      <c r="C40" s="101">
        <v>2004</v>
      </c>
      <c r="D40" s="101">
        <v>2005</v>
      </c>
      <c r="E40" s="101">
        <v>2006</v>
      </c>
      <c r="F40" s="101">
        <v>2007</v>
      </c>
      <c r="G40" s="101">
        <v>2008</v>
      </c>
      <c r="H40" s="101">
        <v>2009</v>
      </c>
      <c r="I40" s="129">
        <v>2010</v>
      </c>
    </row>
    <row r="41" spans="1:9" s="93" customFormat="1" ht="21">
      <c r="A41" s="102"/>
      <c r="B41" s="95" t="s">
        <v>183</v>
      </c>
      <c r="C41" s="95" t="s">
        <v>183</v>
      </c>
      <c r="D41" s="95" t="s">
        <v>183</v>
      </c>
      <c r="E41" s="95" t="s">
        <v>183</v>
      </c>
      <c r="F41" s="95" t="s">
        <v>183</v>
      </c>
      <c r="G41" s="95" t="s">
        <v>183</v>
      </c>
      <c r="H41" s="95" t="s">
        <v>183</v>
      </c>
      <c r="I41" s="130" t="s">
        <v>183</v>
      </c>
    </row>
    <row r="42" spans="1:17" s="104" customFormat="1" ht="11.25">
      <c r="A42" s="105" t="s">
        <v>199</v>
      </c>
      <c r="B42" s="113">
        <v>125785</v>
      </c>
      <c r="C42" s="113">
        <f>61715+140322</f>
        <v>202037</v>
      </c>
      <c r="D42" s="113">
        <v>130482</v>
      </c>
      <c r="E42" s="108">
        <v>131493</v>
      </c>
      <c r="F42" s="108">
        <v>123945</v>
      </c>
      <c r="G42" s="108">
        <v>118028</v>
      </c>
      <c r="H42" s="108">
        <v>99103</v>
      </c>
      <c r="I42" s="113">
        <v>94767</v>
      </c>
      <c r="J42" s="117" t="s">
        <v>203</v>
      </c>
      <c r="K42" s="116"/>
      <c r="L42" s="116"/>
      <c r="M42" s="116"/>
      <c r="N42" s="116"/>
      <c r="O42" s="116"/>
      <c r="P42" s="116"/>
      <c r="Q42" s="116"/>
    </row>
    <row r="43" spans="1:17" s="104" customFormat="1" ht="10.5">
      <c r="A43" s="105" t="s">
        <v>120</v>
      </c>
      <c r="B43" s="108">
        <v>2691</v>
      </c>
      <c r="C43" s="108">
        <v>8063</v>
      </c>
      <c r="D43" s="108">
        <v>5584</v>
      </c>
      <c r="E43" s="108">
        <v>5727</v>
      </c>
      <c r="F43" s="108">
        <v>8672</v>
      </c>
      <c r="G43" s="108">
        <v>8230</v>
      </c>
      <c r="H43" s="108">
        <v>10920</v>
      </c>
      <c r="I43" s="113">
        <v>12900</v>
      </c>
      <c r="J43" s="117" t="s">
        <v>205</v>
      </c>
      <c r="K43" s="116"/>
      <c r="L43" s="116"/>
      <c r="M43" s="116"/>
      <c r="N43" s="116"/>
      <c r="O43" s="116"/>
      <c r="P43" s="116"/>
      <c r="Q43" s="116"/>
    </row>
    <row r="44" spans="1:17" s="104" customFormat="1" ht="10.5">
      <c r="A44" s="105" t="s">
        <v>121</v>
      </c>
      <c r="B44" s="108">
        <v>12381</v>
      </c>
      <c r="C44" s="108">
        <v>40117</v>
      </c>
      <c r="D44" s="108">
        <v>17102</v>
      </c>
      <c r="E44" s="108">
        <v>19405</v>
      </c>
      <c r="F44" s="108">
        <v>22747</v>
      </c>
      <c r="G44" s="108">
        <v>18202</v>
      </c>
      <c r="H44" s="108">
        <v>15642</v>
      </c>
      <c r="I44" s="113">
        <v>16795</v>
      </c>
      <c r="J44" s="117" t="s">
        <v>206</v>
      </c>
      <c r="K44" s="116"/>
      <c r="L44" s="116"/>
      <c r="M44" s="116"/>
      <c r="N44" s="116"/>
      <c r="O44" s="116"/>
      <c r="P44" s="116"/>
      <c r="Q44" s="116"/>
    </row>
    <row r="45" spans="1:17" s="104" customFormat="1" ht="10.5">
      <c r="A45" s="105" t="s">
        <v>122</v>
      </c>
      <c r="B45" s="108">
        <v>18778</v>
      </c>
      <c r="C45" s="108">
        <v>18472</v>
      </c>
      <c r="D45" s="108">
        <v>15141</v>
      </c>
      <c r="E45" s="108">
        <v>15032</v>
      </c>
      <c r="F45" s="108">
        <v>24529</v>
      </c>
      <c r="G45" s="108">
        <v>16658</v>
      </c>
      <c r="H45" s="108">
        <v>13867</v>
      </c>
      <c r="I45" s="113">
        <v>13836</v>
      </c>
      <c r="J45" s="117" t="s">
        <v>204</v>
      </c>
      <c r="K45" s="116"/>
      <c r="L45" s="116"/>
      <c r="M45" s="116"/>
      <c r="N45" s="116"/>
      <c r="O45" s="116"/>
      <c r="P45" s="116"/>
      <c r="Q45" s="116"/>
    </row>
    <row r="46" spans="1:10" s="104" customFormat="1" ht="10.5">
      <c r="A46" s="105" t="s">
        <v>171</v>
      </c>
      <c r="B46" s="108"/>
      <c r="C46" s="108">
        <v>4995</v>
      </c>
      <c r="D46" s="108">
        <v>4905</v>
      </c>
      <c r="E46" s="108">
        <v>5038</v>
      </c>
      <c r="F46" s="108">
        <v>5227</v>
      </c>
      <c r="G46" s="108">
        <v>4651</v>
      </c>
      <c r="H46" s="108">
        <v>5110</v>
      </c>
      <c r="I46" s="113">
        <v>5595</v>
      </c>
      <c r="J46" s="117" t="s">
        <v>207</v>
      </c>
    </row>
    <row r="47" spans="1:10" s="104" customFormat="1" ht="22.5">
      <c r="A47" s="105" t="s">
        <v>200</v>
      </c>
      <c r="B47" s="108">
        <v>1200</v>
      </c>
      <c r="C47" s="108">
        <v>1200</v>
      </c>
      <c r="D47" s="108">
        <v>1100</v>
      </c>
      <c r="E47" s="108">
        <v>1300</v>
      </c>
      <c r="F47" s="108">
        <v>1100</v>
      </c>
      <c r="G47" s="108">
        <v>950</v>
      </c>
      <c r="H47" s="108">
        <v>1200</v>
      </c>
      <c r="I47" s="113">
        <v>700</v>
      </c>
      <c r="J47" s="117" t="s">
        <v>208</v>
      </c>
    </row>
    <row r="48" spans="1:9" s="104" customFormat="1" ht="10.5">
      <c r="A48" s="105" t="s">
        <v>124</v>
      </c>
      <c r="B48" s="108">
        <v>4000</v>
      </c>
      <c r="C48" s="108">
        <v>4500</v>
      </c>
      <c r="D48" s="108">
        <v>4500</v>
      </c>
      <c r="E48" s="108">
        <v>2500</v>
      </c>
      <c r="F48" s="108">
        <v>3000</v>
      </c>
      <c r="G48" s="108">
        <v>4000</v>
      </c>
      <c r="H48" s="108">
        <v>4000</v>
      </c>
      <c r="I48" s="113">
        <v>10000</v>
      </c>
    </row>
    <row r="49" spans="1:9" s="104" customFormat="1" ht="22.5">
      <c r="A49" s="114" t="s">
        <v>201</v>
      </c>
      <c r="B49" s="108">
        <v>222</v>
      </c>
      <c r="C49" s="113">
        <v>342</v>
      </c>
      <c r="D49" s="108">
        <v>160</v>
      </c>
      <c r="E49" s="108" t="s">
        <v>119</v>
      </c>
      <c r="F49" s="108">
        <v>50</v>
      </c>
      <c r="G49" s="108">
        <v>1500</v>
      </c>
      <c r="H49" s="108">
        <v>300</v>
      </c>
      <c r="I49" s="108" t="s">
        <v>119</v>
      </c>
    </row>
    <row r="50" spans="1:9" s="104" customFormat="1" ht="10.5">
      <c r="A50" s="109" t="s">
        <v>125</v>
      </c>
      <c r="B50" s="115">
        <v>110</v>
      </c>
      <c r="C50" s="115">
        <v>150</v>
      </c>
      <c r="D50" s="115">
        <v>130</v>
      </c>
      <c r="E50" s="115">
        <v>130</v>
      </c>
      <c r="F50" s="112">
        <v>150</v>
      </c>
      <c r="G50" s="112">
        <v>100</v>
      </c>
      <c r="H50" s="115">
        <v>83</v>
      </c>
      <c r="I50" s="131">
        <v>51</v>
      </c>
    </row>
    <row r="51" s="93" customFormat="1" ht="14.25" customHeight="1">
      <c r="A51" s="103" t="s">
        <v>196</v>
      </c>
    </row>
    <row r="52" s="116" customFormat="1" ht="15" customHeight="1"/>
    <row r="53" s="116" customFormat="1" ht="8.25"/>
    <row r="54" s="116" customFormat="1" ht="8.25"/>
    <row r="55" s="116" customFormat="1" ht="8.25"/>
  </sheetData>
  <mergeCells count="19">
    <mergeCell ref="P6:Q6"/>
    <mergeCell ref="P29:Q29"/>
    <mergeCell ref="A23:Q23"/>
    <mergeCell ref="A25:Q25"/>
    <mergeCell ref="A26:Q26"/>
    <mergeCell ref="N29:O29"/>
    <mergeCell ref="B29:C29"/>
    <mergeCell ref="D29:E29"/>
    <mergeCell ref="F29:G29"/>
    <mergeCell ref="H29:I29"/>
    <mergeCell ref="J29:K29"/>
    <mergeCell ref="L29:M29"/>
    <mergeCell ref="H6:I6"/>
    <mergeCell ref="J6:K6"/>
    <mergeCell ref="L6:M6"/>
    <mergeCell ref="N6:O6"/>
    <mergeCell ref="B6:C6"/>
    <mergeCell ref="D6:E6"/>
    <mergeCell ref="F6:G6"/>
  </mergeCells>
  <printOptions/>
  <pageMargins left="0.1968503937007874" right="0.4724409448818898" top="0.5905511811023623" bottom="0.5511811023622047" header="0.35433070866141736" footer="0.31496062992125984"/>
  <pageSetup fitToHeight="1" fitToWidth="1" horizontalDpi="300" verticalDpi="300" orientation="landscape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23" sqref="B23"/>
    </sheetView>
  </sheetViews>
  <sheetFormatPr defaultColWidth="9.140625" defaultRowHeight="12.75"/>
  <cols>
    <col min="1" max="1" width="49.140625" style="73" customWidth="1"/>
    <col min="2" max="13" width="7.57421875" style="73" customWidth="1"/>
    <col min="14" max="16384" width="9.140625" style="73" customWidth="1"/>
  </cols>
  <sheetData>
    <row r="1" spans="1:11" s="41" customFormat="1" ht="18" customHeight="1">
      <c r="A1" s="43" t="s">
        <v>227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s="120" customFormat="1" ht="12">
      <c r="A2" s="118" t="s">
        <v>126</v>
      </c>
      <c r="B2" s="119">
        <v>1999</v>
      </c>
      <c r="C2" s="119">
        <v>2000</v>
      </c>
      <c r="D2" s="119">
        <v>2001</v>
      </c>
      <c r="E2" s="119">
        <v>2002</v>
      </c>
      <c r="F2" s="119">
        <v>2003</v>
      </c>
      <c r="G2" s="119">
        <v>2004</v>
      </c>
      <c r="H2" s="119">
        <v>2005</v>
      </c>
      <c r="I2" s="119">
        <v>2006</v>
      </c>
      <c r="J2" s="119">
        <v>2007</v>
      </c>
      <c r="K2" s="119">
        <v>2008</v>
      </c>
      <c r="L2" s="119">
        <v>2009</v>
      </c>
      <c r="M2" s="119">
        <v>2010</v>
      </c>
    </row>
    <row r="3" spans="1:11" ht="12">
      <c r="A3" s="76" t="s">
        <v>228</v>
      </c>
      <c r="B3" s="121">
        <v>115476</v>
      </c>
      <c r="C3" s="113"/>
      <c r="D3" s="113"/>
      <c r="E3" s="113"/>
      <c r="F3" s="113"/>
      <c r="G3" s="113"/>
      <c r="H3" s="113"/>
      <c r="I3" s="113"/>
      <c r="J3" s="122"/>
      <c r="K3" s="122"/>
    </row>
    <row r="4" spans="1:11" ht="12">
      <c r="A4" s="76" t="s">
        <v>229</v>
      </c>
      <c r="B4" s="83">
        <v>3000</v>
      </c>
      <c r="C4" s="113"/>
      <c r="D4" s="113"/>
      <c r="E4" s="113"/>
      <c r="F4" s="113"/>
      <c r="G4" s="113"/>
      <c r="H4" s="113"/>
      <c r="I4" s="113"/>
      <c r="J4" s="122"/>
      <c r="K4" s="122"/>
    </row>
    <row r="5" spans="1:11" ht="12">
      <c r="A5" s="76" t="s">
        <v>230</v>
      </c>
      <c r="B5" s="83">
        <v>5174</v>
      </c>
      <c r="C5" s="121">
        <v>963</v>
      </c>
      <c r="D5" s="113"/>
      <c r="E5" s="113"/>
      <c r="F5" s="113"/>
      <c r="G5" s="113"/>
      <c r="H5" s="113"/>
      <c r="I5" s="113"/>
      <c r="J5" s="122"/>
      <c r="K5" s="122"/>
    </row>
    <row r="6" spans="1:11" ht="22.5">
      <c r="A6" s="74" t="s">
        <v>231</v>
      </c>
      <c r="B6" s="123"/>
      <c r="C6" s="123">
        <v>68175</v>
      </c>
      <c r="D6" s="113"/>
      <c r="E6" s="113"/>
      <c r="F6" s="113"/>
      <c r="G6" s="113"/>
      <c r="H6" s="113"/>
      <c r="I6" s="113"/>
      <c r="J6" s="122"/>
      <c r="K6" s="122"/>
    </row>
    <row r="7" spans="1:11" ht="12">
      <c r="A7" s="76" t="s">
        <v>232</v>
      </c>
      <c r="B7" s="83"/>
      <c r="C7" s="83">
        <v>1900</v>
      </c>
      <c r="D7" s="121">
        <v>252</v>
      </c>
      <c r="E7" s="113"/>
      <c r="F7" s="113"/>
      <c r="G7" s="113"/>
      <c r="H7" s="113"/>
      <c r="I7" s="113"/>
      <c r="J7" s="122"/>
      <c r="K7" s="122"/>
    </row>
    <row r="8" spans="1:11" ht="22.5">
      <c r="A8" s="75" t="s">
        <v>233</v>
      </c>
      <c r="B8" s="83"/>
      <c r="C8" s="83"/>
      <c r="D8" s="83">
        <v>53164</v>
      </c>
      <c r="E8" s="113"/>
      <c r="F8" s="113"/>
      <c r="G8" s="113"/>
      <c r="H8" s="113"/>
      <c r="I8" s="113"/>
      <c r="J8" s="122"/>
      <c r="K8" s="122"/>
    </row>
    <row r="9" spans="1:11" ht="12">
      <c r="A9" s="75" t="s">
        <v>234</v>
      </c>
      <c r="B9" s="83"/>
      <c r="C9" s="83"/>
      <c r="D9" s="83">
        <v>4246</v>
      </c>
      <c r="E9" s="113"/>
      <c r="F9" s="113"/>
      <c r="G9" s="113"/>
      <c r="H9" s="113"/>
      <c r="I9" s="113"/>
      <c r="J9" s="122"/>
      <c r="K9" s="122"/>
    </row>
    <row r="10" spans="1:11" ht="12">
      <c r="A10" s="75" t="s">
        <v>235</v>
      </c>
      <c r="B10" s="83"/>
      <c r="C10" s="83"/>
      <c r="D10" s="83">
        <v>31593</v>
      </c>
      <c r="E10" s="121">
        <v>10171</v>
      </c>
      <c r="F10" s="113"/>
      <c r="G10" s="113"/>
      <c r="H10" s="113"/>
      <c r="I10" s="113"/>
      <c r="J10" s="122"/>
      <c r="K10" s="122"/>
    </row>
    <row r="11" spans="1:11" ht="22.5">
      <c r="A11" s="75" t="s">
        <v>236</v>
      </c>
      <c r="B11" s="83"/>
      <c r="C11" s="83"/>
      <c r="D11" s="83"/>
      <c r="E11" s="83">
        <v>139364</v>
      </c>
      <c r="F11" s="113"/>
      <c r="G11" s="113"/>
      <c r="H11" s="113"/>
      <c r="I11" s="113"/>
      <c r="J11" s="122"/>
      <c r="K11" s="122"/>
    </row>
    <row r="12" spans="1:11" ht="12">
      <c r="A12" s="74" t="s">
        <v>237</v>
      </c>
      <c r="B12" s="123"/>
      <c r="C12" s="123"/>
      <c r="D12" s="123"/>
      <c r="E12" s="123">
        <v>1928</v>
      </c>
      <c r="F12" s="113"/>
      <c r="G12" s="113"/>
      <c r="H12" s="113"/>
      <c r="I12" s="113"/>
      <c r="J12" s="122"/>
      <c r="K12" s="122"/>
    </row>
    <row r="13" spans="1:11" ht="12">
      <c r="A13" s="75" t="s">
        <v>238</v>
      </c>
      <c r="B13" s="83"/>
      <c r="C13" s="83"/>
      <c r="D13" s="83"/>
      <c r="E13" s="83">
        <v>48243</v>
      </c>
      <c r="F13" s="121">
        <v>6406</v>
      </c>
      <c r="G13" s="113"/>
      <c r="H13" s="113"/>
      <c r="I13" s="113"/>
      <c r="J13" s="122"/>
      <c r="K13" s="122"/>
    </row>
    <row r="14" spans="1:11" ht="12">
      <c r="A14" s="75" t="s">
        <v>239</v>
      </c>
      <c r="B14" s="83"/>
      <c r="C14" s="83"/>
      <c r="D14" s="83"/>
      <c r="E14" s="83"/>
      <c r="F14" s="83">
        <v>33925</v>
      </c>
      <c r="G14" s="113"/>
      <c r="H14" s="113"/>
      <c r="I14" s="113"/>
      <c r="J14" s="122"/>
      <c r="K14" s="122"/>
    </row>
    <row r="15" spans="1:11" ht="12">
      <c r="A15" s="74" t="s">
        <v>240</v>
      </c>
      <c r="B15" s="123"/>
      <c r="C15" s="123"/>
      <c r="D15" s="123"/>
      <c r="E15" s="123"/>
      <c r="F15" s="123">
        <v>135653</v>
      </c>
      <c r="G15" s="113"/>
      <c r="H15" s="113"/>
      <c r="I15" s="113"/>
      <c r="J15" s="122"/>
      <c r="K15" s="122"/>
    </row>
    <row r="16" spans="1:11" ht="12">
      <c r="A16" s="74" t="s">
        <v>241</v>
      </c>
      <c r="B16" s="123"/>
      <c r="C16" s="123"/>
      <c r="D16" s="123"/>
      <c r="E16" s="123"/>
      <c r="F16" s="123"/>
      <c r="G16" s="121">
        <v>31389</v>
      </c>
      <c r="H16" s="113"/>
      <c r="I16" s="113"/>
      <c r="J16" s="122"/>
      <c r="K16" s="122"/>
    </row>
    <row r="17" spans="1:11" ht="22.5">
      <c r="A17" s="75" t="s">
        <v>242</v>
      </c>
      <c r="B17" s="83"/>
      <c r="C17" s="83"/>
      <c r="D17" s="83"/>
      <c r="E17" s="83"/>
      <c r="F17" s="83"/>
      <c r="G17" s="83">
        <v>69567</v>
      </c>
      <c r="H17" s="121">
        <v>9694</v>
      </c>
      <c r="I17" s="113"/>
      <c r="J17" s="122"/>
      <c r="K17" s="122"/>
    </row>
    <row r="18" spans="1:11" ht="22.5">
      <c r="A18" s="75" t="s">
        <v>243</v>
      </c>
      <c r="B18" s="83"/>
      <c r="C18" s="83"/>
      <c r="D18" s="83"/>
      <c r="E18" s="83"/>
      <c r="F18" s="83"/>
      <c r="G18" s="83"/>
      <c r="H18" s="83">
        <v>28499</v>
      </c>
      <c r="I18" s="113"/>
      <c r="J18" s="122"/>
      <c r="K18" s="122"/>
    </row>
    <row r="19" spans="1:12" ht="22.5">
      <c r="A19" s="75" t="s">
        <v>244</v>
      </c>
      <c r="B19" s="83"/>
      <c r="C19" s="83"/>
      <c r="D19" s="83"/>
      <c r="E19" s="83"/>
      <c r="F19" s="83"/>
      <c r="G19" s="83"/>
      <c r="H19" s="83">
        <v>69028</v>
      </c>
      <c r="I19" s="121">
        <v>17371</v>
      </c>
      <c r="J19" s="122"/>
      <c r="K19" s="122"/>
      <c r="L19" s="84"/>
    </row>
    <row r="20" spans="1:11" ht="12">
      <c r="A20" s="75" t="s">
        <v>245</v>
      </c>
      <c r="B20" s="83"/>
      <c r="C20" s="83"/>
      <c r="D20" s="83"/>
      <c r="E20" s="83"/>
      <c r="F20" s="83"/>
      <c r="G20" s="83"/>
      <c r="H20" s="83"/>
      <c r="I20" s="83">
        <v>26086</v>
      </c>
      <c r="J20" s="122"/>
      <c r="K20" s="122"/>
    </row>
    <row r="21" spans="1:11" ht="12">
      <c r="A21" s="77" t="s">
        <v>246</v>
      </c>
      <c r="B21" s="121"/>
      <c r="C21" s="121"/>
      <c r="D21" s="121"/>
      <c r="E21" s="121"/>
      <c r="F21" s="121"/>
      <c r="G21" s="121"/>
      <c r="H21" s="121"/>
      <c r="I21" s="121">
        <v>42587</v>
      </c>
      <c r="J21" s="121">
        <v>6196</v>
      </c>
      <c r="K21" s="122"/>
    </row>
    <row r="22" spans="1:11" ht="22.5">
      <c r="A22" s="75" t="s">
        <v>247</v>
      </c>
      <c r="B22" s="83"/>
      <c r="C22" s="83"/>
      <c r="D22" s="83"/>
      <c r="E22" s="83"/>
      <c r="F22" s="83"/>
      <c r="G22" s="83"/>
      <c r="H22" s="83"/>
      <c r="I22" s="83"/>
      <c r="J22" s="83">
        <v>160529</v>
      </c>
      <c r="K22" s="124"/>
    </row>
    <row r="23" spans="1:12" ht="33.75">
      <c r="A23" s="78" t="s">
        <v>248</v>
      </c>
      <c r="B23" s="83"/>
      <c r="C23" s="83"/>
      <c r="D23" s="83"/>
      <c r="E23" s="83"/>
      <c r="F23" s="83"/>
      <c r="G23" s="83"/>
      <c r="H23" s="83"/>
      <c r="I23" s="83"/>
      <c r="J23" s="83">
        <v>65935</v>
      </c>
      <c r="K23" s="121">
        <v>5877</v>
      </c>
      <c r="L23" s="84"/>
    </row>
    <row r="24" spans="1:11" ht="12">
      <c r="A24" s="78" t="s">
        <v>249</v>
      </c>
      <c r="B24" s="83"/>
      <c r="C24" s="83"/>
      <c r="D24" s="83"/>
      <c r="E24" s="83"/>
      <c r="F24" s="83"/>
      <c r="G24" s="83"/>
      <c r="H24" s="83"/>
      <c r="I24" s="83"/>
      <c r="J24" s="83"/>
      <c r="K24" s="83">
        <v>123618</v>
      </c>
    </row>
    <row r="25" spans="1:13" ht="12">
      <c r="A25" s="78" t="s">
        <v>250</v>
      </c>
      <c r="B25" s="83"/>
      <c r="C25" s="83"/>
      <c r="D25" s="83"/>
      <c r="E25" s="83"/>
      <c r="F25" s="83"/>
      <c r="G25" s="83"/>
      <c r="H25" s="83"/>
      <c r="I25" s="83"/>
      <c r="J25" s="83"/>
      <c r="K25" s="83">
        <v>33792</v>
      </c>
      <c r="L25" s="83">
        <v>60157</v>
      </c>
      <c r="M25" s="84"/>
    </row>
    <row r="26" spans="1:13" ht="12">
      <c r="A26" s="78" t="s">
        <v>251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>
        <v>5901</v>
      </c>
      <c r="M26" s="135"/>
    </row>
    <row r="27" spans="1:13" ht="22.5">
      <c r="A27" s="78" t="s">
        <v>252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>
        <v>77100</v>
      </c>
      <c r="M27" s="121">
        <v>18705</v>
      </c>
    </row>
    <row r="28" spans="1:13" ht="22.5">
      <c r="A28" s="78" t="s">
        <v>253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>
        <v>71867</v>
      </c>
    </row>
    <row r="29" spans="1:13" ht="24">
      <c r="A29" s="78" t="s">
        <v>255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>
        <v>47277</v>
      </c>
    </row>
    <row r="30" spans="1:13" s="126" customFormat="1" ht="12">
      <c r="A30" s="79" t="s">
        <v>127</v>
      </c>
      <c r="B30" s="125">
        <v>123650</v>
      </c>
      <c r="C30" s="125">
        <v>71038</v>
      </c>
      <c r="D30" s="125">
        <v>89255</v>
      </c>
      <c r="E30" s="125">
        <v>199706</v>
      </c>
      <c r="F30" s="125">
        <v>175984</v>
      </c>
      <c r="G30" s="125">
        <v>100956</v>
      </c>
      <c r="H30" s="125">
        <v>107221</v>
      </c>
      <c r="I30" s="125">
        <v>86044</v>
      </c>
      <c r="J30" s="125">
        <v>232660</v>
      </c>
      <c r="K30" s="125">
        <v>163287</v>
      </c>
      <c r="L30" s="125">
        <v>143158</v>
      </c>
      <c r="M30" s="125">
        <v>137849</v>
      </c>
    </row>
    <row r="31" spans="1:13" ht="12">
      <c r="A31" s="132" t="s">
        <v>128</v>
      </c>
      <c r="B31" s="80"/>
      <c r="C31" s="80"/>
      <c r="D31" s="80"/>
      <c r="E31" s="80"/>
      <c r="F31" s="80"/>
      <c r="G31" s="80"/>
      <c r="H31" s="80"/>
      <c r="I31" s="80"/>
      <c r="M31" s="133"/>
    </row>
    <row r="32" spans="1:13" ht="12">
      <c r="A32" s="134" t="s">
        <v>254</v>
      </c>
      <c r="B32" s="84"/>
      <c r="C32" s="84"/>
      <c r="D32" s="84"/>
      <c r="E32" s="84"/>
      <c r="F32" s="84"/>
      <c r="G32" s="84"/>
      <c r="H32" s="84"/>
      <c r="I32" s="84"/>
      <c r="L32" s="135"/>
      <c r="M32" s="135"/>
    </row>
  </sheetData>
  <printOptions/>
  <pageMargins left="0.26" right="0.49" top="0.49" bottom="0.46" header="0.34" footer="0.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workbookViewId="0" topLeftCell="A1">
      <selection activeCell="F39" sqref="F39"/>
    </sheetView>
  </sheetViews>
  <sheetFormatPr defaultColWidth="9.140625" defaultRowHeight="12.75"/>
  <cols>
    <col min="1" max="1" width="34.421875" style="29" customWidth="1"/>
    <col min="2" max="5" width="14.00390625" style="48" customWidth="1"/>
    <col min="6" max="6" width="34.421875" style="29" customWidth="1"/>
    <col min="7" max="8" width="14.00390625" style="48" customWidth="1"/>
    <col min="9" max="9" width="13.28125" style="48" customWidth="1"/>
    <col min="10" max="10" width="14.00390625" style="48" customWidth="1"/>
    <col min="11" max="16384" width="9.140625" style="48" customWidth="1"/>
  </cols>
  <sheetData>
    <row r="1" spans="1:8" ht="20.25" customHeight="1">
      <c r="A1" s="44" t="s">
        <v>259</v>
      </c>
      <c r="B1" s="46"/>
      <c r="C1" s="47"/>
      <c r="D1" s="45"/>
      <c r="E1" s="46"/>
      <c r="F1" s="44" t="s">
        <v>260</v>
      </c>
      <c r="G1" s="46"/>
      <c r="H1" s="46"/>
    </row>
    <row r="2" spans="1:10" s="49" customFormat="1" ht="24.75">
      <c r="A2" s="136"/>
      <c r="B2" s="137" t="s">
        <v>129</v>
      </c>
      <c r="C2" s="137" t="s">
        <v>130</v>
      </c>
      <c r="D2" s="137" t="s">
        <v>131</v>
      </c>
      <c r="E2" s="137" t="s">
        <v>132</v>
      </c>
      <c r="F2" s="136"/>
      <c r="G2" s="137" t="s">
        <v>170</v>
      </c>
      <c r="H2" s="137" t="s">
        <v>172</v>
      </c>
      <c r="I2" s="137" t="s">
        <v>202</v>
      </c>
      <c r="J2" s="137" t="s">
        <v>256</v>
      </c>
    </row>
    <row r="3" spans="1:10" s="49" customFormat="1" ht="12">
      <c r="A3" s="50" t="s">
        <v>133</v>
      </c>
      <c r="B3" s="51"/>
      <c r="C3" s="51"/>
      <c r="D3" s="51"/>
      <c r="E3" s="51"/>
      <c r="F3" s="50" t="s">
        <v>133</v>
      </c>
      <c r="J3" s="138"/>
    </row>
    <row r="4" spans="1:10" s="49" customFormat="1" ht="12">
      <c r="A4" s="29" t="s">
        <v>134</v>
      </c>
      <c r="B4" s="52">
        <v>22</v>
      </c>
      <c r="C4" s="52">
        <v>18</v>
      </c>
      <c r="D4" s="52">
        <v>18</v>
      </c>
      <c r="E4" s="52">
        <v>20</v>
      </c>
      <c r="F4" s="29" t="s">
        <v>134</v>
      </c>
      <c r="G4" s="52">
        <v>23</v>
      </c>
      <c r="H4" s="52">
        <v>21</v>
      </c>
      <c r="I4" s="52">
        <v>15</v>
      </c>
      <c r="J4" s="52">
        <v>14</v>
      </c>
    </row>
    <row r="5" spans="1:10" s="49" customFormat="1" ht="12">
      <c r="A5" s="29" t="s">
        <v>135</v>
      </c>
      <c r="B5" s="52">
        <v>4</v>
      </c>
      <c r="C5" s="52">
        <v>3</v>
      </c>
      <c r="D5" s="52">
        <v>3</v>
      </c>
      <c r="E5" s="52">
        <v>2</v>
      </c>
      <c r="F5" s="29" t="s">
        <v>135</v>
      </c>
      <c r="G5" s="52">
        <v>1</v>
      </c>
      <c r="H5" s="52">
        <v>1</v>
      </c>
      <c r="I5" s="52">
        <v>1</v>
      </c>
      <c r="J5" s="52">
        <v>1</v>
      </c>
    </row>
    <row r="6" spans="1:10" s="49" customFormat="1" ht="12">
      <c r="A6" s="29" t="s">
        <v>136</v>
      </c>
      <c r="B6" s="52">
        <v>14603</v>
      </c>
      <c r="C6" s="52">
        <v>14689</v>
      </c>
      <c r="D6" s="52">
        <v>13446</v>
      </c>
      <c r="E6" s="52">
        <v>13220</v>
      </c>
      <c r="F6" s="29" t="s">
        <v>136</v>
      </c>
      <c r="G6" s="52">
        <v>15388</v>
      </c>
      <c r="H6" s="52">
        <v>12333</v>
      </c>
      <c r="I6" s="52">
        <v>11730</v>
      </c>
      <c r="J6" s="52">
        <v>11316</v>
      </c>
    </row>
    <row r="7" spans="1:14" s="49" customFormat="1" ht="12" hidden="1">
      <c r="A7" s="29" t="s">
        <v>137</v>
      </c>
      <c r="B7" s="52">
        <v>8496</v>
      </c>
      <c r="C7" s="52">
        <v>8406</v>
      </c>
      <c r="D7" s="52">
        <v>7893</v>
      </c>
      <c r="E7" s="52">
        <v>8190</v>
      </c>
      <c r="F7" s="29" t="s">
        <v>137</v>
      </c>
      <c r="G7" s="52">
        <v>14449</v>
      </c>
      <c r="H7" s="52">
        <v>7496</v>
      </c>
      <c r="I7" s="52">
        <v>10697</v>
      </c>
      <c r="J7" s="52">
        <v>5217</v>
      </c>
      <c r="K7" s="139"/>
      <c r="L7" s="139"/>
      <c r="M7" s="139"/>
      <c r="N7" s="139"/>
    </row>
    <row r="8" spans="1:10" s="49" customFormat="1" ht="12" hidden="1">
      <c r="A8" s="29" t="s">
        <v>138</v>
      </c>
      <c r="B8" s="52">
        <v>6107</v>
      </c>
      <c r="C8" s="52">
        <v>6283</v>
      </c>
      <c r="D8" s="52">
        <v>5553</v>
      </c>
      <c r="E8" s="52">
        <v>5030</v>
      </c>
      <c r="F8" s="29" t="s">
        <v>138</v>
      </c>
      <c r="G8" s="52">
        <v>939</v>
      </c>
      <c r="H8" s="52">
        <v>4837</v>
      </c>
      <c r="I8" s="52">
        <v>1033</v>
      </c>
      <c r="J8" s="52">
        <v>6099</v>
      </c>
    </row>
    <row r="9" spans="1:10" ht="12">
      <c r="A9" s="53" t="s">
        <v>139</v>
      </c>
      <c r="B9" s="52"/>
      <c r="C9" s="52"/>
      <c r="D9" s="52"/>
      <c r="E9" s="52"/>
      <c r="F9" s="53" t="s">
        <v>139</v>
      </c>
      <c r="G9" s="52"/>
      <c r="H9" s="52"/>
      <c r="I9" s="52"/>
      <c r="J9" s="52"/>
    </row>
    <row r="10" spans="1:10" ht="12">
      <c r="A10" s="29" t="s">
        <v>140</v>
      </c>
      <c r="B10" s="52">
        <v>4</v>
      </c>
      <c r="C10" s="52">
        <v>4</v>
      </c>
      <c r="D10" s="52">
        <v>4</v>
      </c>
      <c r="E10" s="52">
        <v>5</v>
      </c>
      <c r="F10" s="29" t="s">
        <v>140</v>
      </c>
      <c r="G10" s="52">
        <v>4</v>
      </c>
      <c r="H10" s="52">
        <v>4</v>
      </c>
      <c r="I10" s="52">
        <v>3</v>
      </c>
      <c r="J10" s="52">
        <v>5</v>
      </c>
    </row>
    <row r="11" spans="1:10" ht="12">
      <c r="A11" s="29" t="s">
        <v>141</v>
      </c>
      <c r="B11" s="52">
        <v>8</v>
      </c>
      <c r="C11" s="52">
        <v>9</v>
      </c>
      <c r="D11" s="52">
        <v>9</v>
      </c>
      <c r="E11" s="52">
        <v>10</v>
      </c>
      <c r="F11" s="29" t="s">
        <v>141</v>
      </c>
      <c r="G11" s="52">
        <v>8</v>
      </c>
      <c r="H11" s="52">
        <v>8</v>
      </c>
      <c r="I11" s="52">
        <v>8</v>
      </c>
      <c r="J11" s="52">
        <v>9</v>
      </c>
    </row>
    <row r="12" spans="1:10" ht="12">
      <c r="A12" s="29" t="s">
        <v>136</v>
      </c>
      <c r="B12" s="52">
        <v>5566</v>
      </c>
      <c r="C12" s="52">
        <v>6315</v>
      </c>
      <c r="D12" s="52">
        <v>5351</v>
      </c>
      <c r="E12" s="52">
        <v>7011</v>
      </c>
      <c r="F12" s="29" t="s">
        <v>136</v>
      </c>
      <c r="G12" s="52">
        <v>4950</v>
      </c>
      <c r="H12" s="52">
        <v>5102</v>
      </c>
      <c r="I12" s="52">
        <v>5385</v>
      </c>
      <c r="J12" s="52">
        <v>4905</v>
      </c>
    </row>
    <row r="13" spans="1:10" ht="12">
      <c r="A13" s="29" t="s">
        <v>137</v>
      </c>
      <c r="B13" s="52">
        <v>2704</v>
      </c>
      <c r="C13" s="52">
        <v>2798</v>
      </c>
      <c r="D13" s="52">
        <v>2824</v>
      </c>
      <c r="E13" s="52">
        <v>3325</v>
      </c>
      <c r="F13" s="29" t="s">
        <v>137</v>
      </c>
      <c r="G13" s="52">
        <v>2528</v>
      </c>
      <c r="H13" s="52">
        <v>2013</v>
      </c>
      <c r="I13" s="52">
        <v>2022</v>
      </c>
      <c r="J13" s="52">
        <v>2560</v>
      </c>
    </row>
    <row r="14" spans="1:10" ht="12">
      <c r="A14" s="29" t="s">
        <v>138</v>
      </c>
      <c r="B14" s="52">
        <v>2862</v>
      </c>
      <c r="C14" s="52">
        <v>3517</v>
      </c>
      <c r="D14" s="52">
        <v>2527</v>
      </c>
      <c r="E14" s="52">
        <v>3686</v>
      </c>
      <c r="F14" s="29" t="s">
        <v>138</v>
      </c>
      <c r="G14" s="52">
        <v>2422</v>
      </c>
      <c r="H14" s="52">
        <v>3089</v>
      </c>
      <c r="I14" s="52">
        <v>3363</v>
      </c>
      <c r="J14" s="52">
        <v>2345</v>
      </c>
    </row>
    <row r="15" spans="1:10" ht="12">
      <c r="A15" s="53" t="s">
        <v>142</v>
      </c>
      <c r="B15" s="52"/>
      <c r="C15" s="52"/>
      <c r="D15" s="52"/>
      <c r="E15" s="52"/>
      <c r="F15" s="53" t="s">
        <v>142</v>
      </c>
      <c r="G15" s="52"/>
      <c r="H15" s="52"/>
      <c r="I15" s="52"/>
      <c r="J15" s="52"/>
    </row>
    <row r="16" spans="1:10" ht="12">
      <c r="A16" s="29" t="s">
        <v>140</v>
      </c>
      <c r="B16" s="52">
        <v>10</v>
      </c>
      <c r="C16" s="52">
        <v>11</v>
      </c>
      <c r="D16" s="52">
        <v>10</v>
      </c>
      <c r="E16" s="52">
        <v>12</v>
      </c>
      <c r="F16" s="29" t="s">
        <v>140</v>
      </c>
      <c r="G16" s="52">
        <v>12</v>
      </c>
      <c r="H16" s="52">
        <v>13</v>
      </c>
      <c r="I16" s="52">
        <v>12</v>
      </c>
      <c r="J16" s="52">
        <v>14</v>
      </c>
    </row>
    <row r="17" spans="1:10" ht="12">
      <c r="A17" s="29" t="s">
        <v>141</v>
      </c>
      <c r="B17" s="52">
        <v>47</v>
      </c>
      <c r="C17" s="52">
        <v>45</v>
      </c>
      <c r="D17" s="52">
        <v>44</v>
      </c>
      <c r="E17" s="52">
        <v>45</v>
      </c>
      <c r="F17" s="29" t="s">
        <v>141</v>
      </c>
      <c r="G17" s="52">
        <v>42</v>
      </c>
      <c r="H17" s="52">
        <v>53</v>
      </c>
      <c r="I17" s="52">
        <v>41</v>
      </c>
      <c r="J17" s="52">
        <v>51</v>
      </c>
    </row>
    <row r="18" spans="1:10" ht="12">
      <c r="A18" s="29" t="s">
        <v>136</v>
      </c>
      <c r="B18" s="52">
        <v>28453</v>
      </c>
      <c r="C18" s="52">
        <v>30443</v>
      </c>
      <c r="D18" s="52">
        <v>24844</v>
      </c>
      <c r="E18" s="52">
        <v>28928</v>
      </c>
      <c r="F18" s="29" t="s">
        <v>136</v>
      </c>
      <c r="G18" s="52">
        <v>27988</v>
      </c>
      <c r="H18" s="52">
        <v>27735</v>
      </c>
      <c r="I18" s="52">
        <v>25710</v>
      </c>
      <c r="J18" s="52">
        <v>28512</v>
      </c>
    </row>
    <row r="19" spans="1:10" ht="12">
      <c r="A19" s="29" t="s">
        <v>137</v>
      </c>
      <c r="B19" s="52">
        <v>13906</v>
      </c>
      <c r="C19" s="52">
        <v>14177</v>
      </c>
      <c r="D19" s="52">
        <v>12483</v>
      </c>
      <c r="E19" s="52">
        <v>13186</v>
      </c>
      <c r="F19" s="29" t="s">
        <v>137</v>
      </c>
      <c r="G19" s="52">
        <v>12951</v>
      </c>
      <c r="H19" s="52">
        <v>12390</v>
      </c>
      <c r="I19" s="52">
        <v>10872</v>
      </c>
      <c r="J19" s="52">
        <v>9761</v>
      </c>
    </row>
    <row r="20" spans="1:10" ht="12">
      <c r="A20" s="29" t="s">
        <v>138</v>
      </c>
      <c r="B20" s="52">
        <v>14547</v>
      </c>
      <c r="C20" s="52">
        <v>16266</v>
      </c>
      <c r="D20" s="52">
        <v>12361</v>
      </c>
      <c r="E20" s="52">
        <v>15742</v>
      </c>
      <c r="F20" s="29" t="s">
        <v>138</v>
      </c>
      <c r="G20" s="52">
        <v>15037</v>
      </c>
      <c r="H20" s="52">
        <v>15345</v>
      </c>
      <c r="I20" s="52">
        <v>14838</v>
      </c>
      <c r="J20" s="52">
        <v>18751</v>
      </c>
    </row>
    <row r="21" spans="1:10" ht="12">
      <c r="A21" s="53" t="s">
        <v>143</v>
      </c>
      <c r="B21" s="52"/>
      <c r="C21" s="52"/>
      <c r="D21" s="52"/>
      <c r="E21" s="52"/>
      <c r="F21" s="53" t="s">
        <v>143</v>
      </c>
      <c r="G21" s="52"/>
      <c r="H21" s="52"/>
      <c r="I21" s="52"/>
      <c r="J21" s="52"/>
    </row>
    <row r="22" spans="1:10" ht="12">
      <c r="A22" s="29" t="s">
        <v>140</v>
      </c>
      <c r="B22" s="52">
        <v>11</v>
      </c>
      <c r="C22" s="52">
        <v>11</v>
      </c>
      <c r="D22" s="52">
        <v>10</v>
      </c>
      <c r="E22" s="52">
        <v>10</v>
      </c>
      <c r="F22" s="29" t="s">
        <v>140</v>
      </c>
      <c r="G22" s="52">
        <v>10</v>
      </c>
      <c r="H22" s="52">
        <v>12</v>
      </c>
      <c r="I22" s="52">
        <v>10</v>
      </c>
      <c r="J22" s="52">
        <v>11</v>
      </c>
    </row>
    <row r="23" spans="1:10" ht="12">
      <c r="A23" s="29" t="s">
        <v>141</v>
      </c>
      <c r="B23" s="52">
        <v>17</v>
      </c>
      <c r="C23" s="52">
        <v>18</v>
      </c>
      <c r="D23" s="52">
        <v>18</v>
      </c>
      <c r="E23" s="52">
        <v>16</v>
      </c>
      <c r="F23" s="29" t="s">
        <v>141</v>
      </c>
      <c r="G23" s="52">
        <v>20</v>
      </c>
      <c r="H23" s="52">
        <v>21</v>
      </c>
      <c r="I23" s="52">
        <v>15</v>
      </c>
      <c r="J23" s="52">
        <v>15</v>
      </c>
    </row>
    <row r="24" spans="1:10" ht="12">
      <c r="A24" s="29" t="s">
        <v>136</v>
      </c>
      <c r="B24" s="52">
        <v>7885</v>
      </c>
      <c r="C24" s="52">
        <v>9391</v>
      </c>
      <c r="D24" s="52">
        <v>9347</v>
      </c>
      <c r="E24" s="52">
        <v>7513</v>
      </c>
      <c r="F24" s="29" t="s">
        <v>136</v>
      </c>
      <c r="G24" s="52">
        <v>9748</v>
      </c>
      <c r="H24" s="52">
        <v>9016</v>
      </c>
      <c r="I24" s="52">
        <v>6949</v>
      </c>
      <c r="J24" s="52">
        <v>7479</v>
      </c>
    </row>
    <row r="25" spans="1:10" ht="12">
      <c r="A25" s="29" t="s">
        <v>137</v>
      </c>
      <c r="B25" s="52">
        <v>2375</v>
      </c>
      <c r="C25" s="52">
        <v>1775</v>
      </c>
      <c r="D25" s="52">
        <v>1793</v>
      </c>
      <c r="E25" s="52">
        <v>2050</v>
      </c>
      <c r="F25" s="29" t="s">
        <v>137</v>
      </c>
      <c r="G25" s="52">
        <v>1939</v>
      </c>
      <c r="H25" s="52">
        <v>4189</v>
      </c>
      <c r="I25" s="52">
        <v>1463</v>
      </c>
      <c r="J25" s="52">
        <v>1863</v>
      </c>
    </row>
    <row r="26" spans="1:10" ht="12">
      <c r="A26" s="29" t="s">
        <v>138</v>
      </c>
      <c r="B26" s="52">
        <v>5510</v>
      </c>
      <c r="C26" s="52">
        <v>7616</v>
      </c>
      <c r="D26" s="52">
        <v>7554</v>
      </c>
      <c r="E26" s="52">
        <v>5463</v>
      </c>
      <c r="F26" s="29" t="s">
        <v>138</v>
      </c>
      <c r="G26" s="52">
        <v>7809</v>
      </c>
      <c r="H26" s="52">
        <v>4827</v>
      </c>
      <c r="I26" s="52">
        <v>5486</v>
      </c>
      <c r="J26" s="52">
        <v>5616</v>
      </c>
    </row>
    <row r="27" spans="1:10" ht="12">
      <c r="A27" s="53" t="s">
        <v>144</v>
      </c>
      <c r="B27" s="52"/>
      <c r="C27" s="52"/>
      <c r="D27" s="52"/>
      <c r="E27" s="52"/>
      <c r="F27" s="53" t="s">
        <v>144</v>
      </c>
      <c r="G27" s="52"/>
      <c r="H27" s="52"/>
      <c r="I27" s="52"/>
      <c r="J27" s="52"/>
    </row>
    <row r="28" spans="1:10" ht="12">
      <c r="A28" s="29" t="s">
        <v>140</v>
      </c>
      <c r="B28" s="52">
        <v>25</v>
      </c>
      <c r="C28" s="52">
        <v>27</v>
      </c>
      <c r="D28" s="52">
        <v>27</v>
      </c>
      <c r="E28" s="52">
        <v>31</v>
      </c>
      <c r="F28" s="29" t="s">
        <v>140</v>
      </c>
      <c r="G28" s="52">
        <v>36</v>
      </c>
      <c r="H28" s="52">
        <v>45</v>
      </c>
      <c r="I28" s="52">
        <v>43</v>
      </c>
      <c r="J28" s="52">
        <v>44</v>
      </c>
    </row>
    <row r="29" spans="1:10" ht="12">
      <c r="A29" s="29" t="s">
        <v>141</v>
      </c>
      <c r="B29" s="52">
        <v>25</v>
      </c>
      <c r="C29" s="52">
        <v>27</v>
      </c>
      <c r="D29" s="52">
        <v>27</v>
      </c>
      <c r="E29" s="52">
        <v>31</v>
      </c>
      <c r="F29" s="29" t="s">
        <v>141</v>
      </c>
      <c r="G29" s="52">
        <v>36</v>
      </c>
      <c r="H29" s="52">
        <v>45</v>
      </c>
      <c r="I29" s="52">
        <v>46</v>
      </c>
      <c r="J29" s="52">
        <v>44</v>
      </c>
    </row>
    <row r="30" spans="1:10" ht="12">
      <c r="A30" s="29" t="s">
        <v>136</v>
      </c>
      <c r="B30" s="52">
        <v>3255</v>
      </c>
      <c r="C30" s="52">
        <v>2558</v>
      </c>
      <c r="D30" s="52">
        <v>3165</v>
      </c>
      <c r="E30" s="52">
        <v>4029</v>
      </c>
      <c r="F30" s="29" t="s">
        <v>136</v>
      </c>
      <c r="G30" s="52">
        <v>5845</v>
      </c>
      <c r="H30" s="52">
        <v>6132</v>
      </c>
      <c r="I30" s="52">
        <v>7221</v>
      </c>
      <c r="J30" s="52">
        <v>6264</v>
      </c>
    </row>
    <row r="31" spans="1:10" ht="12">
      <c r="A31" s="29" t="s">
        <v>137</v>
      </c>
      <c r="B31" s="52" t="s">
        <v>119</v>
      </c>
      <c r="C31" s="52" t="s">
        <v>119</v>
      </c>
      <c r="D31" s="52" t="s">
        <v>119</v>
      </c>
      <c r="E31" s="52" t="s">
        <v>119</v>
      </c>
      <c r="F31" s="29" t="s">
        <v>137</v>
      </c>
      <c r="G31" s="52" t="s">
        <v>119</v>
      </c>
      <c r="H31" s="52" t="s">
        <v>119</v>
      </c>
      <c r="I31" s="52" t="s">
        <v>119</v>
      </c>
      <c r="J31" s="52"/>
    </row>
    <row r="32" spans="1:10" ht="12">
      <c r="A32" s="29" t="s">
        <v>138</v>
      </c>
      <c r="B32" s="52">
        <v>3255</v>
      </c>
      <c r="C32" s="52">
        <v>2558</v>
      </c>
      <c r="D32" s="52">
        <v>3165</v>
      </c>
      <c r="E32" s="52">
        <v>4029</v>
      </c>
      <c r="F32" s="29" t="s">
        <v>138</v>
      </c>
      <c r="G32" s="52">
        <v>5845</v>
      </c>
      <c r="H32" s="52">
        <v>6132</v>
      </c>
      <c r="I32" s="52">
        <v>7221</v>
      </c>
      <c r="J32" s="52">
        <v>6264</v>
      </c>
    </row>
    <row r="33" spans="1:10" ht="12">
      <c r="A33" s="53" t="s">
        <v>145</v>
      </c>
      <c r="B33" s="52"/>
      <c r="C33" s="52"/>
      <c r="D33" s="52"/>
      <c r="E33" s="52"/>
      <c r="F33" s="53" t="s">
        <v>145</v>
      </c>
      <c r="G33" s="52"/>
      <c r="H33" s="52"/>
      <c r="I33" s="52"/>
      <c r="J33" s="52"/>
    </row>
    <row r="34" spans="1:10" ht="12">
      <c r="A34" s="29" t="s">
        <v>140</v>
      </c>
      <c r="B34" s="52">
        <v>18</v>
      </c>
      <c r="C34" s="52">
        <v>17</v>
      </c>
      <c r="D34" s="52">
        <v>19</v>
      </c>
      <c r="E34" s="52">
        <v>19</v>
      </c>
      <c r="F34" s="29" t="s">
        <v>140</v>
      </c>
      <c r="G34" s="52">
        <v>19</v>
      </c>
      <c r="H34" s="52">
        <v>19</v>
      </c>
      <c r="I34" s="52">
        <v>18</v>
      </c>
      <c r="J34" s="52">
        <v>19</v>
      </c>
    </row>
    <row r="35" spans="1:10" ht="12">
      <c r="A35" s="29" t="s">
        <v>141</v>
      </c>
      <c r="B35" s="52">
        <v>66</v>
      </c>
      <c r="C35" s="52">
        <v>59</v>
      </c>
      <c r="D35" s="52">
        <v>64</v>
      </c>
      <c r="E35" s="52">
        <v>56</v>
      </c>
      <c r="F35" s="29" t="s">
        <v>141</v>
      </c>
      <c r="G35" s="52">
        <v>61</v>
      </c>
      <c r="H35" s="52">
        <v>66</v>
      </c>
      <c r="I35" s="52">
        <v>60</v>
      </c>
      <c r="J35" s="52">
        <v>56</v>
      </c>
    </row>
    <row r="36" spans="1:10" ht="12">
      <c r="A36" s="29" t="s">
        <v>136</v>
      </c>
      <c r="B36" s="52">
        <v>11744</v>
      </c>
      <c r="C36" s="52">
        <v>12999</v>
      </c>
      <c r="D36" s="52">
        <v>12386</v>
      </c>
      <c r="E36" s="52">
        <v>11898</v>
      </c>
      <c r="F36" s="29" t="s">
        <v>136</v>
      </c>
      <c r="G36" s="52">
        <v>13273</v>
      </c>
      <c r="H36" s="52">
        <v>12475</v>
      </c>
      <c r="I36" s="52">
        <v>14762</v>
      </c>
      <c r="J36" s="52">
        <v>10629</v>
      </c>
    </row>
    <row r="37" spans="1:10" ht="12">
      <c r="A37" s="29" t="s">
        <v>137</v>
      </c>
      <c r="B37" s="52" t="s">
        <v>119</v>
      </c>
      <c r="C37" s="52" t="s">
        <v>119</v>
      </c>
      <c r="D37" s="52" t="s">
        <v>119</v>
      </c>
      <c r="E37" s="52" t="s">
        <v>119</v>
      </c>
      <c r="F37" s="29" t="s">
        <v>137</v>
      </c>
      <c r="G37" s="52" t="s">
        <v>119</v>
      </c>
      <c r="H37" s="52" t="s">
        <v>119</v>
      </c>
      <c r="I37" s="52" t="s">
        <v>119</v>
      </c>
      <c r="J37" s="52"/>
    </row>
    <row r="38" spans="1:10" ht="12">
      <c r="A38" s="29" t="s">
        <v>138</v>
      </c>
      <c r="B38" s="52">
        <v>11744</v>
      </c>
      <c r="C38" s="52">
        <v>12999</v>
      </c>
      <c r="D38" s="52">
        <v>12386</v>
      </c>
      <c r="E38" s="52">
        <v>11898</v>
      </c>
      <c r="F38" s="29" t="s">
        <v>138</v>
      </c>
      <c r="G38" s="52">
        <v>13273</v>
      </c>
      <c r="H38" s="52">
        <v>12475</v>
      </c>
      <c r="I38" s="52">
        <v>14762</v>
      </c>
      <c r="J38" s="52">
        <v>10629</v>
      </c>
    </row>
    <row r="39" spans="1:9" ht="12">
      <c r="A39" s="53" t="s">
        <v>146</v>
      </c>
      <c r="B39" s="52"/>
      <c r="C39" s="52"/>
      <c r="D39" s="52"/>
      <c r="E39" s="52"/>
      <c r="F39" s="53" t="s">
        <v>146</v>
      </c>
      <c r="G39" s="52"/>
      <c r="H39" s="52"/>
      <c r="I39" s="52"/>
    </row>
    <row r="40" spans="1:10" ht="12">
      <c r="A40" s="29" t="s">
        <v>140</v>
      </c>
      <c r="B40" s="52">
        <v>8</v>
      </c>
      <c r="C40" s="52">
        <v>8</v>
      </c>
      <c r="D40" s="52" t="s">
        <v>119</v>
      </c>
      <c r="E40" s="52">
        <v>2</v>
      </c>
      <c r="F40" s="29" t="s">
        <v>140</v>
      </c>
      <c r="G40" s="52">
        <v>3</v>
      </c>
      <c r="H40" s="52">
        <v>5</v>
      </c>
      <c r="I40" s="52" t="s">
        <v>119</v>
      </c>
      <c r="J40" s="52" t="s">
        <v>119</v>
      </c>
    </row>
    <row r="41" spans="1:10" ht="12">
      <c r="A41" s="29" t="s">
        <v>141</v>
      </c>
      <c r="B41" s="52">
        <v>11</v>
      </c>
      <c r="C41" s="52">
        <v>9</v>
      </c>
      <c r="D41" s="52" t="s">
        <v>119</v>
      </c>
      <c r="E41" s="52">
        <v>4</v>
      </c>
      <c r="F41" s="29" t="s">
        <v>141</v>
      </c>
      <c r="G41" s="52">
        <v>6</v>
      </c>
      <c r="H41" s="52">
        <v>5</v>
      </c>
      <c r="I41" s="52" t="s">
        <v>119</v>
      </c>
      <c r="J41" s="52" t="s">
        <v>119</v>
      </c>
    </row>
    <row r="42" spans="1:10" ht="12">
      <c r="A42" s="29" t="s">
        <v>136</v>
      </c>
      <c r="B42" s="52">
        <v>976</v>
      </c>
      <c r="C42" s="52">
        <v>1674</v>
      </c>
      <c r="D42" s="52" t="s">
        <v>119</v>
      </c>
      <c r="E42" s="52">
        <v>441</v>
      </c>
      <c r="F42" s="29" t="s">
        <v>136</v>
      </c>
      <c r="G42" s="52">
        <v>346</v>
      </c>
      <c r="H42" s="52">
        <v>475</v>
      </c>
      <c r="I42" s="52" t="s">
        <v>119</v>
      </c>
      <c r="J42" s="52" t="s">
        <v>119</v>
      </c>
    </row>
    <row r="43" spans="1:10" ht="12">
      <c r="A43" s="29" t="s">
        <v>137</v>
      </c>
      <c r="B43" s="52" t="s">
        <v>119</v>
      </c>
      <c r="C43" s="52">
        <v>497</v>
      </c>
      <c r="D43" s="52" t="s">
        <v>119</v>
      </c>
      <c r="E43" s="52" t="s">
        <v>119</v>
      </c>
      <c r="F43" s="29" t="s">
        <v>137</v>
      </c>
      <c r="G43" s="52" t="s">
        <v>119</v>
      </c>
      <c r="H43" s="52" t="s">
        <v>119</v>
      </c>
      <c r="I43" s="52" t="s">
        <v>119</v>
      </c>
      <c r="J43" s="52" t="s">
        <v>119</v>
      </c>
    </row>
    <row r="44" spans="1:10" ht="12">
      <c r="A44" s="29" t="s">
        <v>138</v>
      </c>
      <c r="B44" s="52">
        <v>976</v>
      </c>
      <c r="C44" s="52">
        <v>1177</v>
      </c>
      <c r="D44" s="52" t="s">
        <v>119</v>
      </c>
      <c r="E44" s="52">
        <v>441</v>
      </c>
      <c r="F44" s="29" t="s">
        <v>138</v>
      </c>
      <c r="G44" s="52">
        <v>346</v>
      </c>
      <c r="H44" s="52">
        <v>475</v>
      </c>
      <c r="I44" s="52" t="s">
        <v>119</v>
      </c>
      <c r="J44" s="52" t="s">
        <v>119</v>
      </c>
    </row>
    <row r="45" spans="1:10" ht="12">
      <c r="A45" s="53" t="s">
        <v>147</v>
      </c>
      <c r="B45" s="52"/>
      <c r="C45" s="52"/>
      <c r="D45" s="52"/>
      <c r="E45" s="52"/>
      <c r="F45" s="53" t="s">
        <v>257</v>
      </c>
      <c r="G45" s="52"/>
      <c r="H45" s="52"/>
      <c r="I45" s="52"/>
      <c r="J45" s="52"/>
    </row>
    <row r="46" spans="1:10" ht="12">
      <c r="A46" s="29" t="s">
        <v>140</v>
      </c>
      <c r="B46" s="52">
        <v>6</v>
      </c>
      <c r="C46" s="52">
        <v>5</v>
      </c>
      <c r="D46" s="52">
        <v>8</v>
      </c>
      <c r="E46" s="52">
        <v>9</v>
      </c>
      <c r="F46" s="29" t="s">
        <v>140</v>
      </c>
      <c r="G46" s="52">
        <v>10</v>
      </c>
      <c r="H46" s="52">
        <v>15</v>
      </c>
      <c r="I46" s="52">
        <v>15</v>
      </c>
      <c r="J46" s="52">
        <v>12</v>
      </c>
    </row>
    <row r="47" spans="1:10" ht="12">
      <c r="A47" s="29" t="s">
        <v>141</v>
      </c>
      <c r="B47" s="52">
        <v>12</v>
      </c>
      <c r="C47" s="52">
        <v>19</v>
      </c>
      <c r="D47" s="52">
        <v>18</v>
      </c>
      <c r="E47" s="52">
        <v>18</v>
      </c>
      <c r="F47" s="29" t="s">
        <v>141</v>
      </c>
      <c r="G47" s="52">
        <v>19</v>
      </c>
      <c r="H47" s="52">
        <v>30</v>
      </c>
      <c r="I47" s="52">
        <v>38</v>
      </c>
      <c r="J47" s="52">
        <v>29</v>
      </c>
    </row>
    <row r="48" spans="1:10" ht="12">
      <c r="A48" s="29" t="s">
        <v>136</v>
      </c>
      <c r="B48" s="52">
        <v>1456</v>
      </c>
      <c r="C48" s="52">
        <v>2273</v>
      </c>
      <c r="D48" s="52">
        <v>2096</v>
      </c>
      <c r="E48" s="52">
        <v>1987</v>
      </c>
      <c r="F48" s="29" t="s">
        <v>136</v>
      </c>
      <c r="G48" s="52">
        <v>2369</v>
      </c>
      <c r="H48" s="52">
        <v>4106</v>
      </c>
      <c r="I48" s="52">
        <v>4163</v>
      </c>
      <c r="J48" s="52">
        <v>4775</v>
      </c>
    </row>
    <row r="49" spans="1:10" ht="12">
      <c r="A49" s="29" t="s">
        <v>137</v>
      </c>
      <c r="B49" s="52" t="s">
        <v>119</v>
      </c>
      <c r="C49" s="52" t="s">
        <v>119</v>
      </c>
      <c r="D49" s="52" t="s">
        <v>119</v>
      </c>
      <c r="E49" s="52" t="s">
        <v>119</v>
      </c>
      <c r="F49" s="29" t="s">
        <v>137</v>
      </c>
      <c r="G49" s="52" t="s">
        <v>119</v>
      </c>
      <c r="H49" s="52" t="s">
        <v>119</v>
      </c>
      <c r="I49" s="52" t="s">
        <v>119</v>
      </c>
      <c r="J49" s="52"/>
    </row>
    <row r="50" spans="1:10" ht="12">
      <c r="A50" s="29" t="s">
        <v>138</v>
      </c>
      <c r="B50" s="52">
        <v>1456</v>
      </c>
      <c r="C50" s="52">
        <v>2273</v>
      </c>
      <c r="D50" s="52">
        <v>2096</v>
      </c>
      <c r="E50" s="52">
        <v>1987</v>
      </c>
      <c r="F50" s="29" t="s">
        <v>138</v>
      </c>
      <c r="G50" s="52">
        <v>2369</v>
      </c>
      <c r="H50" s="52">
        <v>4106</v>
      </c>
      <c r="I50" s="52">
        <v>4163</v>
      </c>
      <c r="J50" s="52">
        <v>4775</v>
      </c>
    </row>
    <row r="51" spans="1:10" ht="6" customHeight="1">
      <c r="A51" s="27"/>
      <c r="B51" s="54"/>
      <c r="C51" s="54"/>
      <c r="D51" s="54"/>
      <c r="E51" s="54"/>
      <c r="F51" s="27"/>
      <c r="G51" s="54"/>
      <c r="H51" s="54"/>
      <c r="I51" s="54"/>
      <c r="J51" s="27"/>
    </row>
    <row r="52" spans="1:9" ht="12">
      <c r="A52" s="140" t="s">
        <v>148</v>
      </c>
      <c r="B52" s="52"/>
      <c r="C52" s="52"/>
      <c r="D52" s="52"/>
      <c r="E52" s="52"/>
      <c r="F52" s="140" t="s">
        <v>148</v>
      </c>
      <c r="G52" s="52"/>
      <c r="H52" s="52"/>
      <c r="I52" s="52"/>
    </row>
    <row r="53" spans="2:9" ht="12">
      <c r="B53" s="52"/>
      <c r="C53" s="52"/>
      <c r="D53" s="52"/>
      <c r="E53" s="52"/>
      <c r="F53" s="140" t="s">
        <v>258</v>
      </c>
      <c r="G53" s="52"/>
      <c r="H53" s="52"/>
      <c r="I53" s="52"/>
    </row>
    <row r="54" spans="2:9" ht="12">
      <c r="B54" s="55"/>
      <c r="C54" s="55"/>
      <c r="D54" s="55"/>
      <c r="E54" s="55"/>
      <c r="G54" s="55"/>
      <c r="H54" s="55"/>
      <c r="I54" s="55"/>
    </row>
    <row r="55" spans="2:9" ht="12">
      <c r="B55" s="55"/>
      <c r="C55" s="55"/>
      <c r="D55" s="55"/>
      <c r="E55" s="55"/>
      <c r="G55" s="55"/>
      <c r="H55" s="55"/>
      <c r="I55" s="55"/>
    </row>
  </sheetData>
  <printOptions/>
  <pageMargins left="0.46" right="0.48" top="0.6" bottom="0.52" header="0.41" footer="0.3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23">
      <selection activeCell="G50" sqref="G50"/>
    </sheetView>
  </sheetViews>
  <sheetFormatPr defaultColWidth="9.140625" defaultRowHeight="12.75"/>
  <cols>
    <col min="1" max="1" width="17.421875" style="59" bestFit="1" customWidth="1"/>
    <col min="2" max="2" width="9.140625" style="59" customWidth="1"/>
    <col min="3" max="3" width="13.28125" style="59" customWidth="1"/>
    <col min="4" max="16384" width="9.140625" style="59" customWidth="1"/>
  </cols>
  <sheetData>
    <row r="1" spans="1:7" ht="12">
      <c r="A1" s="56" t="s">
        <v>211</v>
      </c>
      <c r="B1" s="56"/>
      <c r="C1" s="56"/>
      <c r="D1" s="56"/>
      <c r="E1" s="56"/>
      <c r="F1" s="56"/>
      <c r="G1" s="56"/>
    </row>
    <row r="2" spans="1:8" ht="51" customHeight="1">
      <c r="A2" s="57" t="s">
        <v>149</v>
      </c>
      <c r="B2" s="58" t="s">
        <v>150</v>
      </c>
      <c r="C2" s="58" t="s">
        <v>159</v>
      </c>
      <c r="D2" s="58" t="s">
        <v>174</v>
      </c>
      <c r="E2" s="58" t="s">
        <v>175</v>
      </c>
      <c r="F2" s="58" t="s">
        <v>151</v>
      </c>
      <c r="G2" s="58" t="s">
        <v>152</v>
      </c>
      <c r="H2" s="58" t="s">
        <v>153</v>
      </c>
    </row>
    <row r="3" spans="1:8" s="63" customFormat="1" ht="12">
      <c r="A3" s="152" t="s">
        <v>154</v>
      </c>
      <c r="B3" s="60">
        <v>2005</v>
      </c>
      <c r="C3" s="61">
        <v>409739</v>
      </c>
      <c r="D3" s="62">
        <v>50717</v>
      </c>
      <c r="E3" s="62">
        <v>1678</v>
      </c>
      <c r="F3" s="62">
        <v>15173</v>
      </c>
      <c r="G3" s="62">
        <v>6402</v>
      </c>
      <c r="H3" s="62">
        <v>300</v>
      </c>
    </row>
    <row r="4" spans="1:8" s="63" customFormat="1" ht="12">
      <c r="A4" s="150"/>
      <c r="B4" s="64">
        <v>2006</v>
      </c>
      <c r="C4" s="65">
        <v>413006</v>
      </c>
      <c r="D4" s="66">
        <v>46784</v>
      </c>
      <c r="E4" s="66">
        <v>1888</v>
      </c>
      <c r="F4" s="66">
        <v>15859</v>
      </c>
      <c r="G4" s="66">
        <v>6384</v>
      </c>
      <c r="H4" s="66">
        <v>299</v>
      </c>
    </row>
    <row r="5" spans="1:8" s="63" customFormat="1" ht="12">
      <c r="A5" s="150"/>
      <c r="B5" s="64">
        <v>2007</v>
      </c>
      <c r="C5" s="65">
        <v>418762</v>
      </c>
      <c r="D5" s="66">
        <v>47556</v>
      </c>
      <c r="E5" s="66">
        <v>1979</v>
      </c>
      <c r="F5" s="66">
        <v>18578</v>
      </c>
      <c r="G5" s="66">
        <v>6437</v>
      </c>
      <c r="H5" s="66">
        <v>297</v>
      </c>
    </row>
    <row r="6" spans="1:8" s="63" customFormat="1" ht="12">
      <c r="A6" s="150"/>
      <c r="B6" s="64">
        <v>2008</v>
      </c>
      <c r="C6" s="65">
        <v>423302</v>
      </c>
      <c r="D6" s="66">
        <v>47574</v>
      </c>
      <c r="E6" s="66">
        <v>1922</v>
      </c>
      <c r="F6" s="66">
        <v>17635</v>
      </c>
      <c r="G6" s="66">
        <v>6381</v>
      </c>
      <c r="H6" s="66">
        <v>301</v>
      </c>
    </row>
    <row r="7" spans="1:8" s="63" customFormat="1" ht="12">
      <c r="A7" s="150"/>
      <c r="B7" s="64">
        <v>2009</v>
      </c>
      <c r="C7" s="65">
        <v>426847</v>
      </c>
      <c r="D7" s="65">
        <v>44460</v>
      </c>
      <c r="E7" s="65">
        <v>1901</v>
      </c>
      <c r="F7" s="65">
        <v>17603</v>
      </c>
      <c r="G7" s="65">
        <v>6196</v>
      </c>
      <c r="H7" s="65">
        <v>300</v>
      </c>
    </row>
    <row r="8" spans="1:8" s="63" customFormat="1" ht="12">
      <c r="A8" s="150"/>
      <c r="B8" s="64">
        <v>2010</v>
      </c>
      <c r="C8" s="65">
        <v>430257</v>
      </c>
      <c r="D8" s="65">
        <v>43280</v>
      </c>
      <c r="E8" s="65">
        <v>2028</v>
      </c>
      <c r="F8" s="65">
        <v>16310</v>
      </c>
      <c r="G8" s="65">
        <v>6277</v>
      </c>
      <c r="H8" s="65">
        <v>304</v>
      </c>
    </row>
    <row r="9" spans="1:8" s="63" customFormat="1" ht="21" customHeight="1">
      <c r="A9" s="150" t="s">
        <v>155</v>
      </c>
      <c r="B9" s="64">
        <v>2005</v>
      </c>
      <c r="C9" s="66">
        <v>38500</v>
      </c>
      <c r="D9" s="66">
        <v>51593</v>
      </c>
      <c r="E9" s="66">
        <v>495</v>
      </c>
      <c r="F9" s="67">
        <v>3721</v>
      </c>
      <c r="G9" s="66">
        <v>3496</v>
      </c>
      <c r="H9" s="66">
        <v>253</v>
      </c>
    </row>
    <row r="10" spans="1:8" s="63" customFormat="1" ht="12">
      <c r="A10" s="150"/>
      <c r="B10" s="64">
        <v>2006</v>
      </c>
      <c r="C10" s="65">
        <v>41461</v>
      </c>
      <c r="D10" s="66">
        <v>51529</v>
      </c>
      <c r="E10" s="66">
        <v>509</v>
      </c>
      <c r="F10" s="67">
        <v>7012</v>
      </c>
      <c r="G10" s="66">
        <v>3506</v>
      </c>
      <c r="H10" s="66">
        <v>291</v>
      </c>
    </row>
    <row r="11" spans="1:8" s="63" customFormat="1" ht="12">
      <c r="A11" s="150"/>
      <c r="B11" s="64">
        <v>2007</v>
      </c>
      <c r="C11" s="65">
        <v>47126</v>
      </c>
      <c r="D11" s="66">
        <v>46780</v>
      </c>
      <c r="E11" s="66">
        <v>647</v>
      </c>
      <c r="F11" s="67">
        <v>78</v>
      </c>
      <c r="G11" s="66">
        <v>3175</v>
      </c>
      <c r="H11" s="66">
        <v>249</v>
      </c>
    </row>
    <row r="12" spans="1:8" s="63" customFormat="1" ht="12">
      <c r="A12" s="150"/>
      <c r="B12" s="64">
        <v>2008</v>
      </c>
      <c r="C12" s="65">
        <v>50235</v>
      </c>
      <c r="D12" s="66">
        <v>46870</v>
      </c>
      <c r="E12" s="66">
        <v>765</v>
      </c>
      <c r="F12" s="67">
        <v>96</v>
      </c>
      <c r="G12" s="66">
        <v>3303</v>
      </c>
      <c r="H12" s="66">
        <v>251</v>
      </c>
    </row>
    <row r="13" spans="1:8" s="63" customFormat="1" ht="12">
      <c r="A13" s="150"/>
      <c r="B13" s="64">
        <v>2009</v>
      </c>
      <c r="C13" s="65">
        <v>44289</v>
      </c>
      <c r="D13" s="65">
        <v>47654</v>
      </c>
      <c r="E13" s="65">
        <v>691</v>
      </c>
      <c r="F13" s="65">
        <v>63</v>
      </c>
      <c r="G13" s="65">
        <v>3355</v>
      </c>
      <c r="H13" s="65">
        <v>251</v>
      </c>
    </row>
    <row r="14" spans="1:8" s="63" customFormat="1" ht="12">
      <c r="A14" s="150"/>
      <c r="B14" s="64">
        <v>2010</v>
      </c>
      <c r="C14" s="65">
        <v>46048</v>
      </c>
      <c r="D14" s="65">
        <v>42001</v>
      </c>
      <c r="E14" s="65">
        <v>862</v>
      </c>
      <c r="F14" s="65">
        <v>154</v>
      </c>
      <c r="G14" s="65">
        <v>3219</v>
      </c>
      <c r="H14" s="65">
        <v>252</v>
      </c>
    </row>
    <row r="15" spans="1:8" s="63" customFormat="1" ht="21" customHeight="1">
      <c r="A15" s="150" t="s">
        <v>156</v>
      </c>
      <c r="B15" s="64">
        <v>2005</v>
      </c>
      <c r="C15" s="66">
        <v>14587</v>
      </c>
      <c r="D15" s="66">
        <v>4493</v>
      </c>
      <c r="E15" s="66">
        <v>174</v>
      </c>
      <c r="F15" s="67">
        <v>133</v>
      </c>
      <c r="G15" s="66">
        <v>495</v>
      </c>
      <c r="H15" s="66">
        <v>186</v>
      </c>
    </row>
    <row r="16" spans="1:8" s="63" customFormat="1" ht="12">
      <c r="A16" s="150"/>
      <c r="B16" s="64">
        <v>2006</v>
      </c>
      <c r="C16" s="65">
        <v>12387</v>
      </c>
      <c r="D16" s="66">
        <v>6969</v>
      </c>
      <c r="E16" s="66">
        <v>199</v>
      </c>
      <c r="F16" s="67">
        <v>146</v>
      </c>
      <c r="G16" s="66">
        <v>610</v>
      </c>
      <c r="H16" s="66">
        <v>239</v>
      </c>
    </row>
    <row r="17" spans="1:8" s="63" customFormat="1" ht="12">
      <c r="A17" s="150"/>
      <c r="B17" s="64">
        <v>2007</v>
      </c>
      <c r="C17" s="65">
        <v>12414</v>
      </c>
      <c r="D17" s="66">
        <v>8102</v>
      </c>
      <c r="E17" s="66">
        <v>322</v>
      </c>
      <c r="F17" s="67">
        <v>226</v>
      </c>
      <c r="G17" s="66">
        <v>631</v>
      </c>
      <c r="H17" s="66">
        <v>238</v>
      </c>
    </row>
    <row r="18" spans="1:8" s="63" customFormat="1" ht="12">
      <c r="A18" s="150"/>
      <c r="B18" s="64">
        <v>2008</v>
      </c>
      <c r="C18" s="65">
        <v>12998</v>
      </c>
      <c r="D18" s="66">
        <v>9266</v>
      </c>
      <c r="E18" s="66">
        <v>275</v>
      </c>
      <c r="F18" s="67">
        <v>478</v>
      </c>
      <c r="G18" s="66">
        <v>714</v>
      </c>
      <c r="H18" s="66">
        <v>240</v>
      </c>
    </row>
    <row r="19" spans="1:8" s="63" customFormat="1" ht="12">
      <c r="A19" s="150"/>
      <c r="B19" s="64">
        <v>2009</v>
      </c>
      <c r="C19" s="65">
        <v>14005</v>
      </c>
      <c r="D19" s="65">
        <v>8781</v>
      </c>
      <c r="E19" s="66">
        <v>257</v>
      </c>
      <c r="F19" s="67">
        <v>183</v>
      </c>
      <c r="G19" s="66">
        <v>681</v>
      </c>
      <c r="H19" s="66">
        <v>206</v>
      </c>
    </row>
    <row r="20" spans="1:8" s="63" customFormat="1" ht="12">
      <c r="A20" s="150"/>
      <c r="B20" s="64">
        <v>2010</v>
      </c>
      <c r="C20" s="65">
        <v>14071</v>
      </c>
      <c r="D20" s="65">
        <v>9094</v>
      </c>
      <c r="E20" s="65">
        <v>251</v>
      </c>
      <c r="F20" s="65">
        <v>324</v>
      </c>
      <c r="G20" s="65">
        <v>817</v>
      </c>
      <c r="H20" s="127">
        <v>234</v>
      </c>
    </row>
    <row r="21" spans="1:8" s="63" customFormat="1" ht="21" customHeight="1">
      <c r="A21" s="150" t="s">
        <v>157</v>
      </c>
      <c r="B21" s="64">
        <v>2005</v>
      </c>
      <c r="C21" s="66">
        <v>24059</v>
      </c>
      <c r="D21" s="66">
        <v>23501</v>
      </c>
      <c r="E21" s="66">
        <v>268</v>
      </c>
      <c r="F21" s="67">
        <v>440</v>
      </c>
      <c r="G21" s="66">
        <v>1589</v>
      </c>
      <c r="H21" s="66">
        <v>254</v>
      </c>
    </row>
    <row r="22" spans="1:8" s="63" customFormat="1" ht="12">
      <c r="A22" s="150"/>
      <c r="B22" s="64">
        <v>2006</v>
      </c>
      <c r="C22" s="66">
        <v>21656</v>
      </c>
      <c r="D22" s="66">
        <v>28386</v>
      </c>
      <c r="E22" s="66">
        <v>339</v>
      </c>
      <c r="F22" s="67">
        <v>502</v>
      </c>
      <c r="G22" s="66">
        <v>1793</v>
      </c>
      <c r="H22" s="66">
        <v>246</v>
      </c>
    </row>
    <row r="23" spans="1:8" s="63" customFormat="1" ht="12">
      <c r="A23" s="150"/>
      <c r="B23" s="64">
        <v>2007</v>
      </c>
      <c r="C23" s="66">
        <v>24608</v>
      </c>
      <c r="D23" s="66">
        <v>35615</v>
      </c>
      <c r="E23" s="66">
        <v>505</v>
      </c>
      <c r="F23" s="67">
        <v>881</v>
      </c>
      <c r="G23" s="66">
        <v>2095</v>
      </c>
      <c r="H23" s="66">
        <v>252</v>
      </c>
    </row>
    <row r="24" spans="1:8" s="63" customFormat="1" ht="12">
      <c r="A24" s="150"/>
      <c r="B24" s="64">
        <v>2008</v>
      </c>
      <c r="C24" s="66">
        <v>26145</v>
      </c>
      <c r="D24" s="66">
        <v>38679</v>
      </c>
      <c r="E24" s="66">
        <v>574</v>
      </c>
      <c r="F24" s="67">
        <v>813</v>
      </c>
      <c r="G24" s="66">
        <v>2413</v>
      </c>
      <c r="H24" s="66">
        <v>252</v>
      </c>
    </row>
    <row r="25" spans="1:8" s="63" customFormat="1" ht="12">
      <c r="A25" s="150"/>
      <c r="B25" s="64">
        <v>2009</v>
      </c>
      <c r="C25" s="66">
        <v>28309</v>
      </c>
      <c r="D25" s="66">
        <v>35439</v>
      </c>
      <c r="E25" s="66">
        <v>482</v>
      </c>
      <c r="F25" s="66">
        <v>939</v>
      </c>
      <c r="G25" s="66">
        <v>2371</v>
      </c>
      <c r="H25" s="66">
        <v>243</v>
      </c>
    </row>
    <row r="26" spans="1:8" s="63" customFormat="1" ht="12">
      <c r="A26" s="150"/>
      <c r="B26" s="64">
        <v>2010</v>
      </c>
      <c r="C26" s="65">
        <v>29932</v>
      </c>
      <c r="D26" s="65">
        <v>34450</v>
      </c>
      <c r="E26" s="65">
        <v>578</v>
      </c>
      <c r="F26" s="65">
        <v>129</v>
      </c>
      <c r="G26" s="65">
        <v>2390</v>
      </c>
      <c r="H26" s="65">
        <v>252</v>
      </c>
    </row>
    <row r="27" spans="1:8" s="63" customFormat="1" ht="21" customHeight="1">
      <c r="A27" s="150" t="s">
        <v>158</v>
      </c>
      <c r="B27" s="64">
        <v>2005</v>
      </c>
      <c r="C27" s="66">
        <v>13318</v>
      </c>
      <c r="D27" s="66">
        <v>10171</v>
      </c>
      <c r="E27" s="66">
        <v>91</v>
      </c>
      <c r="F27" s="67">
        <v>0</v>
      </c>
      <c r="G27" s="66">
        <v>791</v>
      </c>
      <c r="H27" s="66">
        <v>219</v>
      </c>
    </row>
    <row r="28" spans="1:8" s="63" customFormat="1" ht="12">
      <c r="A28" s="150"/>
      <c r="B28" s="64">
        <v>2006</v>
      </c>
      <c r="C28" s="65">
        <v>8528</v>
      </c>
      <c r="D28" s="66">
        <v>10836</v>
      </c>
      <c r="E28" s="66">
        <v>80</v>
      </c>
      <c r="F28" s="67">
        <v>1</v>
      </c>
      <c r="G28" s="66">
        <v>751</v>
      </c>
      <c r="H28" s="66">
        <v>193</v>
      </c>
    </row>
    <row r="29" spans="1:8" s="63" customFormat="1" ht="12">
      <c r="A29" s="150"/>
      <c r="B29" s="64">
        <v>2007</v>
      </c>
      <c r="C29" s="65">
        <v>8857</v>
      </c>
      <c r="D29" s="66">
        <v>11692</v>
      </c>
      <c r="E29" s="66">
        <v>171</v>
      </c>
      <c r="F29" s="67">
        <v>0</v>
      </c>
      <c r="G29" s="66">
        <v>665</v>
      </c>
      <c r="H29" s="66">
        <v>195</v>
      </c>
    </row>
    <row r="30" spans="1:8" s="63" customFormat="1" ht="12">
      <c r="A30" s="150"/>
      <c r="B30" s="64">
        <v>2008</v>
      </c>
      <c r="C30" s="65">
        <v>9450</v>
      </c>
      <c r="D30" s="66">
        <v>12200</v>
      </c>
      <c r="E30" s="66">
        <v>187</v>
      </c>
      <c r="F30" s="67">
        <v>96</v>
      </c>
      <c r="G30" s="66">
        <v>708</v>
      </c>
      <c r="H30" s="66">
        <v>179</v>
      </c>
    </row>
    <row r="31" spans="1:8" s="63" customFormat="1" ht="12">
      <c r="A31" s="150"/>
      <c r="B31" s="64">
        <v>2009</v>
      </c>
      <c r="C31" s="65">
        <v>9839</v>
      </c>
      <c r="D31" s="66">
        <v>11156</v>
      </c>
      <c r="E31" s="66">
        <v>170</v>
      </c>
      <c r="F31" s="66">
        <v>0</v>
      </c>
      <c r="G31" s="66">
        <v>659</v>
      </c>
      <c r="H31" s="66">
        <v>178</v>
      </c>
    </row>
    <row r="32" spans="1:8" s="63" customFormat="1" ht="12">
      <c r="A32" s="150"/>
      <c r="B32" s="64">
        <v>2010</v>
      </c>
      <c r="C32" s="65">
        <v>10107</v>
      </c>
      <c r="D32" s="65">
        <v>11318</v>
      </c>
      <c r="E32" s="65">
        <v>150</v>
      </c>
      <c r="F32" s="65">
        <v>112</v>
      </c>
      <c r="G32" s="65">
        <v>790</v>
      </c>
      <c r="H32" s="65">
        <v>167</v>
      </c>
    </row>
    <row r="33" spans="1:8" s="63" customFormat="1" ht="21" customHeight="1">
      <c r="A33" s="150" t="s">
        <v>177</v>
      </c>
      <c r="B33" s="64">
        <v>2005</v>
      </c>
      <c r="C33" s="66">
        <v>2851</v>
      </c>
      <c r="D33" s="67" t="s">
        <v>119</v>
      </c>
      <c r="E33" s="67" t="s">
        <v>119</v>
      </c>
      <c r="F33" s="67" t="s">
        <v>119</v>
      </c>
      <c r="G33" s="67" t="s">
        <v>119</v>
      </c>
      <c r="H33" s="66">
        <v>99</v>
      </c>
    </row>
    <row r="34" spans="1:8" s="63" customFormat="1" ht="12">
      <c r="A34" s="150"/>
      <c r="B34" s="64">
        <v>2006</v>
      </c>
      <c r="C34" s="65">
        <v>3266</v>
      </c>
      <c r="D34" s="67" t="s">
        <v>119</v>
      </c>
      <c r="E34" s="67" t="s">
        <v>119</v>
      </c>
      <c r="F34" s="67" t="s">
        <v>119</v>
      </c>
      <c r="G34" s="67" t="s">
        <v>119</v>
      </c>
      <c r="H34" s="67" t="s">
        <v>119</v>
      </c>
    </row>
    <row r="35" spans="1:8" s="63" customFormat="1" ht="12">
      <c r="A35" s="150"/>
      <c r="B35" s="64">
        <v>2007</v>
      </c>
      <c r="C35" s="65">
        <v>3351</v>
      </c>
      <c r="D35" s="67" t="s">
        <v>119</v>
      </c>
      <c r="E35" s="67" t="s">
        <v>119</v>
      </c>
      <c r="F35" s="67" t="s">
        <v>119</v>
      </c>
      <c r="G35" s="67" t="s">
        <v>119</v>
      </c>
      <c r="H35" s="66">
        <v>250</v>
      </c>
    </row>
    <row r="36" spans="1:8" s="63" customFormat="1" ht="12">
      <c r="A36" s="150"/>
      <c r="B36" s="64">
        <v>2008</v>
      </c>
      <c r="C36" s="65">
        <v>3536</v>
      </c>
      <c r="D36" s="67" t="s">
        <v>119</v>
      </c>
      <c r="E36" s="67" t="s">
        <v>119</v>
      </c>
      <c r="F36" s="67" t="s">
        <v>119</v>
      </c>
      <c r="G36" s="67" t="s">
        <v>119</v>
      </c>
      <c r="H36" s="66">
        <v>253</v>
      </c>
    </row>
    <row r="37" spans="1:8" s="63" customFormat="1" ht="12">
      <c r="A37" s="150"/>
      <c r="B37" s="64">
        <v>2009</v>
      </c>
      <c r="C37" s="65">
        <v>4534</v>
      </c>
      <c r="D37" s="67">
        <v>300</v>
      </c>
      <c r="E37" s="67">
        <v>0</v>
      </c>
      <c r="F37" s="67">
        <v>0</v>
      </c>
      <c r="G37" s="67">
        <v>164</v>
      </c>
      <c r="H37" s="66">
        <v>240</v>
      </c>
    </row>
    <row r="38" spans="1:8" s="63" customFormat="1" ht="12">
      <c r="A38" s="151"/>
      <c r="B38" s="68">
        <v>2010</v>
      </c>
      <c r="C38" s="69">
        <v>8434</v>
      </c>
      <c r="D38" s="69">
        <v>105</v>
      </c>
      <c r="E38" s="69">
        <v>3</v>
      </c>
      <c r="F38" s="69">
        <v>237</v>
      </c>
      <c r="G38" s="69">
        <v>90</v>
      </c>
      <c r="H38" s="69">
        <v>245</v>
      </c>
    </row>
    <row r="39" ht="12">
      <c r="A39" s="90" t="s">
        <v>176</v>
      </c>
    </row>
  </sheetData>
  <mergeCells count="6">
    <mergeCell ref="A33:A38"/>
    <mergeCell ref="A3:A8"/>
    <mergeCell ref="A9:A14"/>
    <mergeCell ref="A15:A20"/>
    <mergeCell ref="A21:A26"/>
    <mergeCell ref="A27:A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cp:lastPrinted>2011-05-24T13:28:40Z</cp:lastPrinted>
  <dcterms:created xsi:type="dcterms:W3CDTF">2005-07-07T14:09:22Z</dcterms:created>
  <dcterms:modified xsi:type="dcterms:W3CDTF">2011-06-23T13:14:19Z</dcterms:modified>
  <cp:category/>
  <cp:version/>
  <cp:contentType/>
  <cp:contentStatus/>
</cp:coreProperties>
</file>