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14892" windowHeight="9228" activeTab="0"/>
  </bookViews>
  <sheets>
    <sheet name="TAV.18.1ok" sheetId="1" r:id="rId1"/>
    <sheet name="tav.18.2ok " sheetId="2" r:id="rId2"/>
    <sheet name="TAV.18.3ok" sheetId="3" r:id="rId3"/>
    <sheet name="Tav.18.4ok" sheetId="4" r:id="rId4"/>
    <sheet name="Tav. 18.5ok" sheetId="5" r:id="rId5"/>
    <sheet name="tav. 18.6ok" sheetId="6" r:id="rId6"/>
    <sheet name="TAV.18.7ok" sheetId="7" r:id="rId7"/>
    <sheet name="TAV.18.8ok" sheetId="8" r:id="rId8"/>
    <sheet name="Tav.18.9ok" sheetId="9" r:id="rId9"/>
    <sheet name="TAV.18.10ok" sheetId="10" r:id="rId10"/>
    <sheet name="TAV.18.11" sheetId="11" r:id="rId11"/>
  </sheets>
  <definedNames/>
  <calcPr fullCalcOnLoad="1"/>
</workbook>
</file>

<file path=xl/sharedStrings.xml><?xml version="1.0" encoding="utf-8"?>
<sst xmlns="http://schemas.openxmlformats.org/spreadsheetml/2006/main" count="898" uniqueCount="654">
  <si>
    <t xml:space="preserve">Totale residenti </t>
  </si>
  <si>
    <t>ANNI</t>
  </si>
  <si>
    <t>MASI TORELLO</t>
  </si>
  <si>
    <t>VOGHIERA</t>
  </si>
  <si>
    <t xml:space="preserve">Maschi </t>
  </si>
  <si>
    <t xml:space="preserve">Femmine </t>
  </si>
  <si>
    <t xml:space="preserve">Nati vivi </t>
  </si>
  <si>
    <t xml:space="preserve">Morti </t>
  </si>
  <si>
    <t xml:space="preserve">Saldo naturale </t>
  </si>
  <si>
    <t xml:space="preserve">Iscritti Italia </t>
  </si>
  <si>
    <t xml:space="preserve">Iscritti Estero </t>
  </si>
  <si>
    <t xml:space="preserve">Altri iscritti </t>
  </si>
  <si>
    <t xml:space="preserve">Totale iscritti </t>
  </si>
  <si>
    <t xml:space="preserve">Cancell. Italia </t>
  </si>
  <si>
    <t xml:space="preserve">Cancell. Estero </t>
  </si>
  <si>
    <t xml:space="preserve">Altri cancellati </t>
  </si>
  <si>
    <t xml:space="preserve">Totale cancellati </t>
  </si>
  <si>
    <t xml:space="preserve">Saldo migratorio </t>
  </si>
  <si>
    <t xml:space="preserve">Tasso grezzo di natalità </t>
  </si>
  <si>
    <t xml:space="preserve">Tasso grezzo di mortalità </t>
  </si>
  <si>
    <t>6,42</t>
  </si>
  <si>
    <t>6,50</t>
  </si>
  <si>
    <t>10,44</t>
  </si>
  <si>
    <t>11,79</t>
  </si>
  <si>
    <t>38,53</t>
  </si>
  <si>
    <t>14,44</t>
  </si>
  <si>
    <t>21,27</t>
  </si>
  <si>
    <t>19,25</t>
  </si>
  <si>
    <t>1,33</t>
  </si>
  <si>
    <t>-1,01</t>
  </si>
  <si>
    <t>5,97</t>
  </si>
  <si>
    <t>7,96</t>
  </si>
  <si>
    <t>11,54</t>
  </si>
  <si>
    <t>8,93</t>
  </si>
  <si>
    <t>26,66</t>
  </si>
  <si>
    <t>18,34</t>
  </si>
  <si>
    <t>17,11</t>
  </si>
  <si>
    <t>12,55</t>
  </si>
  <si>
    <t>0,40</t>
  </si>
  <si>
    <t>0,48</t>
  </si>
  <si>
    <t>5,58</t>
  </si>
  <si>
    <t>6,05</t>
  </si>
  <si>
    <t>11,57</t>
  </si>
  <si>
    <t>15,48</t>
  </si>
  <si>
    <t>28,72</t>
  </si>
  <si>
    <t>20,08</t>
  </si>
  <si>
    <t>31,51</t>
  </si>
  <si>
    <t>20,56</t>
  </si>
  <si>
    <t>-0,87</t>
  </si>
  <si>
    <t>-0,99</t>
  </si>
  <si>
    <t>4,82</t>
  </si>
  <si>
    <t>5,87</t>
  </si>
  <si>
    <t>10,05</t>
  </si>
  <si>
    <t>11,97</t>
  </si>
  <si>
    <t>22,10</t>
  </si>
  <si>
    <t>21,26</t>
  </si>
  <si>
    <t>22,91</t>
  </si>
  <si>
    <t>25,42</t>
  </si>
  <si>
    <t>-0,60</t>
  </si>
  <si>
    <t>-1,02</t>
  </si>
  <si>
    <t>5,72</t>
  </si>
  <si>
    <t>3,43</t>
  </si>
  <si>
    <t>10,63</t>
  </si>
  <si>
    <t>11,28</t>
  </si>
  <si>
    <t>17,17</t>
  </si>
  <si>
    <t>26,48</t>
  </si>
  <si>
    <t>20,85</t>
  </si>
  <si>
    <t>19,12</t>
  </si>
  <si>
    <t>-1,81</t>
  </si>
  <si>
    <t>0,17</t>
  </si>
  <si>
    <t>3,28</t>
  </si>
  <si>
    <t>6,37</t>
  </si>
  <si>
    <t>13,96</t>
  </si>
  <si>
    <t>14,71</t>
  </si>
  <si>
    <t>21,35</t>
  </si>
  <si>
    <t>20,35</t>
  </si>
  <si>
    <t>11,09</t>
  </si>
  <si>
    <t>11,77</t>
  </si>
  <si>
    <t>-0,04</t>
  </si>
  <si>
    <t>0,02</t>
  </si>
  <si>
    <t>3,29</t>
  </si>
  <si>
    <t>6,12</t>
  </si>
  <si>
    <t>12,35</t>
  </si>
  <si>
    <t>11,74</t>
  </si>
  <si>
    <t>26,35</t>
  </si>
  <si>
    <t>22,27</t>
  </si>
  <si>
    <t>22,65</t>
  </si>
  <si>
    <t>12,72</t>
  </si>
  <si>
    <t>-0,53</t>
  </si>
  <si>
    <t>0,39</t>
  </si>
  <si>
    <t>5,78</t>
  </si>
  <si>
    <t>11,14</t>
  </si>
  <si>
    <t>13,23</t>
  </si>
  <si>
    <t>20,22</t>
  </si>
  <si>
    <t>20,33</t>
  </si>
  <si>
    <t>14,03</t>
  </si>
  <si>
    <t>19,35</t>
  </si>
  <si>
    <t>0,08</t>
  </si>
  <si>
    <t>-0,61</t>
  </si>
  <si>
    <t>3,72</t>
  </si>
  <si>
    <t>5,66</t>
  </si>
  <si>
    <t>15,29</t>
  </si>
  <si>
    <t>11,06</t>
  </si>
  <si>
    <t>26,45</t>
  </si>
  <si>
    <t>21,15</t>
  </si>
  <si>
    <t>18,60</t>
  </si>
  <si>
    <t>17,21</t>
  </si>
  <si>
    <t>-0,37</t>
  </si>
  <si>
    <t>-0,15</t>
  </si>
  <si>
    <t>4,97</t>
  </si>
  <si>
    <t>6,16</t>
  </si>
  <si>
    <t>16,16</t>
  </si>
  <si>
    <t>10,84</t>
  </si>
  <si>
    <t>24,04</t>
  </si>
  <si>
    <t>20,21</t>
  </si>
  <si>
    <t>14,50</t>
  </si>
  <si>
    <t>18,73</t>
  </si>
  <si>
    <t>-0,17</t>
  </si>
  <si>
    <t>-0,32</t>
  </si>
  <si>
    <t>5,00</t>
  </si>
  <si>
    <t>6,70</t>
  </si>
  <si>
    <t>9,16</t>
  </si>
  <si>
    <t>13,16</t>
  </si>
  <si>
    <t>24,99</t>
  </si>
  <si>
    <t>20,36</t>
  </si>
  <si>
    <t>29,58</t>
  </si>
  <si>
    <t>25,57</t>
  </si>
  <si>
    <t>-1,16</t>
  </si>
  <si>
    <t>7,14</t>
  </si>
  <si>
    <t>6,26</t>
  </si>
  <si>
    <t>11,34</t>
  </si>
  <si>
    <t>15,77</t>
  </si>
  <si>
    <t>20,99</t>
  </si>
  <si>
    <t>23,27</t>
  </si>
  <si>
    <t>23,51</t>
  </si>
  <si>
    <t>17,77</t>
  </si>
  <si>
    <t>-0,67</t>
  </si>
  <si>
    <t>-0,40</t>
  </si>
  <si>
    <t>4,22</t>
  </si>
  <si>
    <t>6,03</t>
  </si>
  <si>
    <t>12,24</t>
  </si>
  <si>
    <t>32,50</t>
  </si>
  <si>
    <t>23,13</t>
  </si>
  <si>
    <t>28,70</t>
  </si>
  <si>
    <t>23,64</t>
  </si>
  <si>
    <t>-0,42</t>
  </si>
  <si>
    <t>-0,55</t>
  </si>
  <si>
    <t>2,54</t>
  </si>
  <si>
    <t>5,56</t>
  </si>
  <si>
    <t>7,61</t>
  </si>
  <si>
    <t>13,14</t>
  </si>
  <si>
    <t>31,71</t>
  </si>
  <si>
    <t>28,80</t>
  </si>
  <si>
    <t>25,36</t>
  </si>
  <si>
    <t>25,01</t>
  </si>
  <si>
    <t>0,13</t>
  </si>
  <si>
    <t>-0,38</t>
  </si>
  <si>
    <t>5,95</t>
  </si>
  <si>
    <t>3,04</t>
  </si>
  <si>
    <t>11,48</t>
  </si>
  <si>
    <t>11,15</t>
  </si>
  <si>
    <t>23,38</t>
  </si>
  <si>
    <t>26,85</t>
  </si>
  <si>
    <t>27,64</t>
  </si>
  <si>
    <t>17,23</t>
  </si>
  <si>
    <t>-1,27</t>
  </si>
  <si>
    <t>-0,18</t>
  </si>
  <si>
    <t>9,36</t>
  </si>
  <si>
    <t>15,02</t>
  </si>
  <si>
    <t>12,40</t>
  </si>
  <si>
    <t>36,89</t>
  </si>
  <si>
    <t>28,59</t>
  </si>
  <si>
    <t>30,46</t>
  </si>
  <si>
    <t>21,25</t>
  </si>
  <si>
    <t>-0,51</t>
  </si>
  <si>
    <t>0,43</t>
  </si>
  <si>
    <t>2,15</t>
  </si>
  <si>
    <t>6,34</t>
  </si>
  <si>
    <t>12,91</t>
  </si>
  <si>
    <t>12,93</t>
  </si>
  <si>
    <t>33,99</t>
  </si>
  <si>
    <t>22,05</t>
  </si>
  <si>
    <t>23,66</t>
  </si>
  <si>
    <t>23,32</t>
  </si>
  <si>
    <t>-0,78</t>
  </si>
  <si>
    <t>6,41</t>
  </si>
  <si>
    <t>5,86</t>
  </si>
  <si>
    <t>45,31</t>
  </si>
  <si>
    <t>30,05</t>
  </si>
  <si>
    <t>26,50</t>
  </si>
  <si>
    <t>26,99</t>
  </si>
  <si>
    <t>3,82</t>
  </si>
  <si>
    <t>7,63</t>
  </si>
  <si>
    <t>11,87</t>
  </si>
  <si>
    <t>10,17</t>
  </si>
  <si>
    <t>44,11</t>
  </si>
  <si>
    <t>33,05</t>
  </si>
  <si>
    <t>33,50</t>
  </si>
  <si>
    <t>0,25</t>
  </si>
  <si>
    <t>0,51</t>
  </si>
  <si>
    <t>8,92</t>
  </si>
  <si>
    <t>6,35</t>
  </si>
  <si>
    <t>11,89</t>
  </si>
  <si>
    <t>15,24</t>
  </si>
  <si>
    <t>27,60</t>
  </si>
  <si>
    <t>33,77</t>
  </si>
  <si>
    <t>29,72</t>
  </si>
  <si>
    <t>27,93</t>
  </si>
  <si>
    <t>-0,30</t>
  </si>
  <si>
    <t>6,73</t>
  </si>
  <si>
    <t>6,59</t>
  </si>
  <si>
    <t>9,67</t>
  </si>
  <si>
    <t>11,41</t>
  </si>
  <si>
    <t>48,79</t>
  </si>
  <si>
    <t>36,25</t>
  </si>
  <si>
    <t>21,87</t>
  </si>
  <si>
    <t>24,84</t>
  </si>
  <si>
    <t>2,43</t>
  </si>
  <si>
    <t>0,66</t>
  </si>
  <si>
    <t>Età media totale</t>
  </si>
  <si>
    <t>Età media maschile</t>
  </si>
  <si>
    <t>Età media femminile</t>
  </si>
  <si>
    <t>Ind. di vecchiaia</t>
  </si>
  <si>
    <t>1° gennaio 1988</t>
  </si>
  <si>
    <t>42,86</t>
  </si>
  <si>
    <t>43,31</t>
  </si>
  <si>
    <t>41,22</t>
  </si>
  <si>
    <t>41,92</t>
  </si>
  <si>
    <t>44,38</t>
  </si>
  <si>
    <t>44,64</t>
  </si>
  <si>
    <t>165,63</t>
  </si>
  <si>
    <t>170,60</t>
  </si>
  <si>
    <t>1° gennaio 1989</t>
  </si>
  <si>
    <t>42,60</t>
  </si>
  <si>
    <t>43,66</t>
  </si>
  <si>
    <t>41,12</t>
  </si>
  <si>
    <t>42,47</t>
  </si>
  <si>
    <t>43,99</t>
  </si>
  <si>
    <t>44,79</t>
  </si>
  <si>
    <t>149,09</t>
  </si>
  <si>
    <t>176,23</t>
  </si>
  <si>
    <t>1° gennaio 1990</t>
  </si>
  <si>
    <t>43,11</t>
  </si>
  <si>
    <t>44,05</t>
  </si>
  <si>
    <t>41,60</t>
  </si>
  <si>
    <t>42,58</t>
  </si>
  <si>
    <t>44,51</t>
  </si>
  <si>
    <t>45,45</t>
  </si>
  <si>
    <t>164,83</t>
  </si>
  <si>
    <t>189,98</t>
  </si>
  <si>
    <t>1° gennaio 1991</t>
  </si>
  <si>
    <t>43,52</t>
  </si>
  <si>
    <t>44,42</t>
  </si>
  <si>
    <t>41,94</t>
  </si>
  <si>
    <t>42,78</t>
  </si>
  <si>
    <t>45,00</t>
  </si>
  <si>
    <t>45,98</t>
  </si>
  <si>
    <t>178,14</t>
  </si>
  <si>
    <t>199,55</t>
  </si>
  <si>
    <t>46,12</t>
  </si>
  <si>
    <t>1° gennaio 1993</t>
  </si>
  <si>
    <t>44,32</t>
  </si>
  <si>
    <t>44,83</t>
  </si>
  <si>
    <t>42,74</t>
  </si>
  <si>
    <t>43,22</t>
  </si>
  <si>
    <t>45,75</t>
  </si>
  <si>
    <t>46,36</t>
  </si>
  <si>
    <t>204,45</t>
  </si>
  <si>
    <t>221,04</t>
  </si>
  <si>
    <t>1° gennaio 1994</t>
  </si>
  <si>
    <t>44,57</t>
  </si>
  <si>
    <t>45,06</t>
  </si>
  <si>
    <t>42,87</t>
  </si>
  <si>
    <t>43,49</t>
  </si>
  <si>
    <t>46,54</t>
  </si>
  <si>
    <t>214,64</t>
  </si>
  <si>
    <t>229,15</t>
  </si>
  <si>
    <t>1° gennaio 1995</t>
  </si>
  <si>
    <t>44,99</t>
  </si>
  <si>
    <t>45,39</t>
  </si>
  <si>
    <t>43,30</t>
  </si>
  <si>
    <t>43,93</t>
  </si>
  <si>
    <t>46,55</t>
  </si>
  <si>
    <t>46,77</t>
  </si>
  <si>
    <t>226,92</t>
  </si>
  <si>
    <t>233,08</t>
  </si>
  <si>
    <t>1° gennaio 1996</t>
  </si>
  <si>
    <t>45,40</t>
  </si>
  <si>
    <t>45,78</t>
  </si>
  <si>
    <t>43,75</t>
  </si>
  <si>
    <t>44,23</t>
  </si>
  <si>
    <t>46,91</t>
  </si>
  <si>
    <t>47,25</t>
  </si>
  <si>
    <t>242,86</t>
  </si>
  <si>
    <t>244,39</t>
  </si>
  <si>
    <t>1° gennaio 1997</t>
  </si>
  <si>
    <t>45,43</t>
  </si>
  <si>
    <t>46,18</t>
  </si>
  <si>
    <t>44,54</t>
  </si>
  <si>
    <t>46,82</t>
  </si>
  <si>
    <t>47,75</t>
  </si>
  <si>
    <t>240,81</t>
  </si>
  <si>
    <t>260,00</t>
  </si>
  <si>
    <t>1° gennaio 1998</t>
  </si>
  <si>
    <t>45,91</t>
  </si>
  <si>
    <t>46,57</t>
  </si>
  <si>
    <t>44,37</t>
  </si>
  <si>
    <t>44,86</t>
  </si>
  <si>
    <t>47,32</t>
  </si>
  <si>
    <t>48,22</t>
  </si>
  <si>
    <t>253,70</t>
  </si>
  <si>
    <t>267,60</t>
  </si>
  <si>
    <t>1° gennaio 1999</t>
  </si>
  <si>
    <t>46,23</t>
  </si>
  <si>
    <t>44,81</t>
  </si>
  <si>
    <t>44,92</t>
  </si>
  <si>
    <t>47,51</t>
  </si>
  <si>
    <t>48,54</t>
  </si>
  <si>
    <t>258,14</t>
  </si>
  <si>
    <t>269,53</t>
  </si>
  <si>
    <t>1° gennaio 2000</t>
  </si>
  <si>
    <t>46,61</t>
  </si>
  <si>
    <t>47,05</t>
  </si>
  <si>
    <t>45,14</t>
  </si>
  <si>
    <t>45,29</t>
  </si>
  <si>
    <t>47,96</t>
  </si>
  <si>
    <t>48,74</t>
  </si>
  <si>
    <t>264,19</t>
  </si>
  <si>
    <t>284,42</t>
  </si>
  <si>
    <t>1° gennaio 2001</t>
  </si>
  <si>
    <t>47,26</t>
  </si>
  <si>
    <t>47,33</t>
  </si>
  <si>
    <t>45,88</t>
  </si>
  <si>
    <t>45,66</t>
  </si>
  <si>
    <t>48,50</t>
  </si>
  <si>
    <t>48,94</t>
  </si>
  <si>
    <t>300,00</t>
  </si>
  <si>
    <t>284,70</t>
  </si>
  <si>
    <t>1° gennaio 2002</t>
  </si>
  <si>
    <t>47,47</t>
  </si>
  <si>
    <t>47,74</t>
  </si>
  <si>
    <t>46,21</t>
  </si>
  <si>
    <t>48,61</t>
  </si>
  <si>
    <t>49,53</t>
  </si>
  <si>
    <t>298,99</t>
  </si>
  <si>
    <t>291,48</t>
  </si>
  <si>
    <t>1° gennaio 2003</t>
  </si>
  <si>
    <t>47,68</t>
  </si>
  <si>
    <t>47,80</t>
  </si>
  <si>
    <t>46,29</t>
  </si>
  <si>
    <t>45,92</t>
  </si>
  <si>
    <t>48,95</t>
  </si>
  <si>
    <t>49,59</t>
  </si>
  <si>
    <t>304,57</t>
  </si>
  <si>
    <t>277,54</t>
  </si>
  <si>
    <t>1° gennaio 2004</t>
  </si>
  <si>
    <t>48,02</t>
  </si>
  <si>
    <t>47,99</t>
  </si>
  <si>
    <t>46,59</t>
  </si>
  <si>
    <t>46,15</t>
  </si>
  <si>
    <t>49,32</t>
  </si>
  <si>
    <t>49,75</t>
  </si>
  <si>
    <t>325,00</t>
  </si>
  <si>
    <t>281,82</t>
  </si>
  <si>
    <t>1° gennaio 2005</t>
  </si>
  <si>
    <t>48,17</t>
  </si>
  <si>
    <t>48,55</t>
  </si>
  <si>
    <t>46,73</t>
  </si>
  <si>
    <t>49,43</t>
  </si>
  <si>
    <t>50,29</t>
  </si>
  <si>
    <t>326,98</t>
  </si>
  <si>
    <t>296,98</t>
  </si>
  <si>
    <t>1° gennaio 2006</t>
  </si>
  <si>
    <t>48,42</t>
  </si>
  <si>
    <t>48,52</t>
  </si>
  <si>
    <t>47,06</t>
  </si>
  <si>
    <t>49,65</t>
  </si>
  <si>
    <t>50,23</t>
  </si>
  <si>
    <t>326,94</t>
  </si>
  <si>
    <t>288,71</t>
  </si>
  <si>
    <t>1° gennaio 2007</t>
  </si>
  <si>
    <t>48,63</t>
  </si>
  <si>
    <t>48,41</t>
  </si>
  <si>
    <t>47,08</t>
  </si>
  <si>
    <t>46,66</t>
  </si>
  <si>
    <t>50,03</t>
  </si>
  <si>
    <t>50,09</t>
  </si>
  <si>
    <t>318,09</t>
  </si>
  <si>
    <t>275,76</t>
  </si>
  <si>
    <t>1° gennaio 2008</t>
  </si>
  <si>
    <t>48,62</t>
  </si>
  <si>
    <t>47,09</t>
  </si>
  <si>
    <t>46,95</t>
  </si>
  <si>
    <t>50,01</t>
  </si>
  <si>
    <t>50,24</t>
  </si>
  <si>
    <t>300,47</t>
  </si>
  <si>
    <t>281,22</t>
  </si>
  <si>
    <t>1° gennaio 2009</t>
  </si>
  <si>
    <t xml:space="preserve">Ind. di dip. totale </t>
  </si>
  <si>
    <t xml:space="preserve">Ind. di dip. giovanile </t>
  </si>
  <si>
    <t xml:space="preserve">Ind. di dip. senile </t>
  </si>
  <si>
    <t xml:space="preserve">Ind. di ricambio  pop. attiva </t>
  </si>
  <si>
    <t>43,89</t>
  </si>
  <si>
    <t>16,52</t>
  </si>
  <si>
    <t>17,09</t>
  </si>
  <si>
    <t>27,37</t>
  </si>
  <si>
    <t>29,15</t>
  </si>
  <si>
    <t>121,33</t>
  </si>
  <si>
    <t>103,58</t>
  </si>
  <si>
    <t>48,04</t>
  </si>
  <si>
    <t>17,39</t>
  </si>
  <si>
    <t>30,65</t>
  </si>
  <si>
    <t>107,32</t>
  </si>
  <si>
    <t>110,08</t>
  </si>
  <si>
    <t>44,47</t>
  </si>
  <si>
    <t>47,84</t>
  </si>
  <si>
    <t>16,79</t>
  </si>
  <si>
    <t>16,50</t>
  </si>
  <si>
    <t>27,68</t>
  </si>
  <si>
    <t>31,34</t>
  </si>
  <si>
    <t>109,26</t>
  </si>
  <si>
    <t>114,64</t>
  </si>
  <si>
    <t>45,51</t>
  </si>
  <si>
    <t>48,25</t>
  </si>
  <si>
    <t>16,36</t>
  </si>
  <si>
    <t>16,11</t>
  </si>
  <si>
    <t>32,14</t>
  </si>
  <si>
    <t>117,11</t>
  </si>
  <si>
    <t>120,45</t>
  </si>
  <si>
    <t>44,68</t>
  </si>
  <si>
    <t>46,60</t>
  </si>
  <si>
    <t>14,68</t>
  </si>
  <si>
    <t>14,52</t>
  </si>
  <si>
    <t>30,01</t>
  </si>
  <si>
    <t>32,09</t>
  </si>
  <si>
    <t>131,58</t>
  </si>
  <si>
    <t>126,17</t>
  </si>
  <si>
    <t>45,03</t>
  </si>
  <si>
    <t>47,14</t>
  </si>
  <si>
    <t>14,31</t>
  </si>
  <si>
    <t>14,32</t>
  </si>
  <si>
    <t>30,72</t>
  </si>
  <si>
    <t>32,82</t>
  </si>
  <si>
    <t>131,06</t>
  </si>
  <si>
    <t>127,80</t>
  </si>
  <si>
    <t>46,11</t>
  </si>
  <si>
    <t>47,41</t>
  </si>
  <si>
    <t>14,10</t>
  </si>
  <si>
    <t>14,23</t>
  </si>
  <si>
    <t>32,01</t>
  </si>
  <si>
    <t>33,18</t>
  </si>
  <si>
    <t>142,40</t>
  </si>
  <si>
    <t>154,55</t>
  </si>
  <si>
    <t>46,63</t>
  </si>
  <si>
    <t>48,05</t>
  </si>
  <si>
    <t>13,60</t>
  </si>
  <si>
    <t>13,95</t>
  </si>
  <si>
    <t>33,03</t>
  </si>
  <si>
    <t>34,10</t>
  </si>
  <si>
    <t>148,31</t>
  </si>
  <si>
    <t>154,31</t>
  </si>
  <si>
    <t>46,03</t>
  </si>
  <si>
    <t>48,01</t>
  </si>
  <si>
    <t>13,51</t>
  </si>
  <si>
    <t>13,34</t>
  </si>
  <si>
    <t>32,53</t>
  </si>
  <si>
    <t>34,67</t>
  </si>
  <si>
    <t>151,30</t>
  </si>
  <si>
    <t>174,01</t>
  </si>
  <si>
    <t>46,99</t>
  </si>
  <si>
    <t>48,96</t>
  </si>
  <si>
    <t>13,28</t>
  </si>
  <si>
    <t>13,32</t>
  </si>
  <si>
    <t>33,70</t>
  </si>
  <si>
    <t>35,64</t>
  </si>
  <si>
    <t>168,57</t>
  </si>
  <si>
    <t>175,29</t>
  </si>
  <si>
    <t>48,00</t>
  </si>
  <si>
    <t>50,26</t>
  </si>
  <si>
    <t>13,40</t>
  </si>
  <si>
    <t>34,60</t>
  </si>
  <si>
    <t>36,66</t>
  </si>
  <si>
    <t>188,66</t>
  </si>
  <si>
    <t>187,50</t>
  </si>
  <si>
    <t>52,01</t>
  </si>
  <si>
    <t>13,53</t>
  </si>
  <si>
    <t>35,93</t>
  </si>
  <si>
    <t>38,48</t>
  </si>
  <si>
    <t>197,73</t>
  </si>
  <si>
    <t>173,78</t>
  </si>
  <si>
    <t>49,91</t>
  </si>
  <si>
    <t>52,37</t>
  </si>
  <si>
    <t>12,48</t>
  </si>
  <si>
    <t>13,61</t>
  </si>
  <si>
    <t>37,43</t>
  </si>
  <si>
    <t>38,76</t>
  </si>
  <si>
    <t>189,36</t>
  </si>
  <si>
    <t>213,89</t>
  </si>
  <si>
    <t>51,23</t>
  </si>
  <si>
    <t>53,58</t>
  </si>
  <si>
    <t>12,84</t>
  </si>
  <si>
    <t>13,69</t>
  </si>
  <si>
    <t>38,39</t>
  </si>
  <si>
    <t>39,89</t>
  </si>
  <si>
    <t>184,62</t>
  </si>
  <si>
    <t>238,76</t>
  </si>
  <si>
    <t>51,92</t>
  </si>
  <si>
    <t>55,31</t>
  </si>
  <si>
    <t>12,83</t>
  </si>
  <si>
    <t>14,65</t>
  </si>
  <si>
    <t>39,09</t>
  </si>
  <si>
    <t>40,66</t>
  </si>
  <si>
    <t>171,74</t>
  </si>
  <si>
    <t>265,55</t>
  </si>
  <si>
    <t>52,39</t>
  </si>
  <si>
    <t>57,01</t>
  </si>
  <si>
    <t>12,33</t>
  </si>
  <si>
    <t>14,93</t>
  </si>
  <si>
    <t>40,07</t>
  </si>
  <si>
    <t>42,08</t>
  </si>
  <si>
    <t>166,67</t>
  </si>
  <si>
    <t>235,20</t>
  </si>
  <si>
    <t>52,13</t>
  </si>
  <si>
    <t>58,29</t>
  </si>
  <si>
    <t>12,21</t>
  </si>
  <si>
    <t>39,92</t>
  </si>
  <si>
    <t>43,61</t>
  </si>
  <si>
    <t>157,29</t>
  </si>
  <si>
    <t>268,47</t>
  </si>
  <si>
    <t>53,61</t>
  </si>
  <si>
    <t>60,13</t>
  </si>
  <si>
    <t>12,56</t>
  </si>
  <si>
    <t>15,47</t>
  </si>
  <si>
    <t>41,05</t>
  </si>
  <si>
    <t>44,66</t>
  </si>
  <si>
    <t>167,82</t>
  </si>
  <si>
    <t>227,97</t>
  </si>
  <si>
    <t>54,85</t>
  </si>
  <si>
    <t>60,88</t>
  </si>
  <si>
    <t>13,12</t>
  </si>
  <si>
    <t>16,20</t>
  </si>
  <si>
    <t>41,73</t>
  </si>
  <si>
    <t>191,57</t>
  </si>
  <si>
    <t>226,05</t>
  </si>
  <si>
    <t>55,33</t>
  </si>
  <si>
    <t>61,16</t>
  </si>
  <si>
    <t>13,82</t>
  </si>
  <si>
    <t>16,04</t>
  </si>
  <si>
    <t>41,51</t>
  </si>
  <si>
    <t>45,11</t>
  </si>
  <si>
    <t>209,21</t>
  </si>
  <si>
    <t>213,22</t>
  </si>
  <si>
    <t>Tav. 18.4 -  Popolazione residente nei comuni di Masi Torello e Voghiera: indicatori di struttura per età e sesso</t>
  </si>
  <si>
    <t>Nazionalità</t>
  </si>
  <si>
    <t>Ucraina</t>
  </si>
  <si>
    <t>Albania</t>
  </si>
  <si>
    <t>Romania</t>
  </si>
  <si>
    <t>Polonia</t>
  </si>
  <si>
    <t>Tav. 18.5 - Cittadini stranieri residenti nei comuni di Masi Torello e Voghiera.</t>
  </si>
  <si>
    <t>Totale stranieri</t>
  </si>
  <si>
    <t>Totale</t>
  </si>
  <si>
    <t xml:space="preserve">Saldo comples-sivo </t>
  </si>
  <si>
    <t>Tav. 18.2 - Tassi e variazione percentuale della popolazione residente nei comuni di Masi Torello e Voghiera</t>
  </si>
  <si>
    <t xml:space="preserve">Tasso di immi-grazione </t>
  </si>
  <si>
    <t xml:space="preserve">Tasso di emi-grazione </t>
  </si>
  <si>
    <t xml:space="preserve">Variaz.ne % popola-zione </t>
  </si>
  <si>
    <t xml:space="preserve">Tav. 18.3 - Movimento anagrafico (naturale e migratorio) nella popolazione residente nei comuni di Masi Torello e Voghiera - Serie storica </t>
  </si>
  <si>
    <t>Tav. 18.1 - Popolazione residente nei comuni di Masi Torello e Voghiera: serie storica</t>
  </si>
  <si>
    <t>1° gennaio 2010</t>
  </si>
  <si>
    <t>Moldova</t>
  </si>
  <si>
    <t xml:space="preserve">Marocco </t>
  </si>
  <si>
    <t xml:space="preserve">IMPRESE INDIVIDUALI </t>
  </si>
  <si>
    <t xml:space="preserve">SOCIETA' DI PERSONE </t>
  </si>
  <si>
    <t xml:space="preserve">SOCIETA' DI CAPITALE </t>
  </si>
  <si>
    <t xml:space="preserve">ALTRE NATURE GIURIDICHE </t>
  </si>
  <si>
    <t xml:space="preserve">TOTALE IMPRESE </t>
  </si>
  <si>
    <t xml:space="preserve">TOTALE U.L. ATTIVE </t>
  </si>
  <si>
    <t xml:space="preserve"> </t>
  </si>
  <si>
    <t xml:space="preserve">N. </t>
  </si>
  <si>
    <t xml:space="preserve">% </t>
  </si>
  <si>
    <t xml:space="preserve">Masi Torello </t>
  </si>
  <si>
    <t xml:space="preserve">Voghiera </t>
  </si>
  <si>
    <t xml:space="preserve">﻿COMUNI </t>
  </si>
  <si>
    <t xml:space="preserve">Agricoltura </t>
  </si>
  <si>
    <t xml:space="preserve">Pesca </t>
  </si>
  <si>
    <t xml:space="preserve">Estrazione minerali </t>
  </si>
  <si>
    <t xml:space="preserve">Produz. e dist. energia </t>
  </si>
  <si>
    <t xml:space="preserve">Costruzioni </t>
  </si>
  <si>
    <t xml:space="preserve">Commercio </t>
  </si>
  <si>
    <t xml:space="preserve">Alberghi e ristoranti </t>
  </si>
  <si>
    <t xml:space="preserve">Trasporti mag. e com. </t>
  </si>
  <si>
    <t xml:space="preserve">Interm. mon. e finanz. </t>
  </si>
  <si>
    <t xml:space="preserve">Att. imm. noleg. e ric. </t>
  </si>
  <si>
    <t xml:space="preserve">Istruzione </t>
  </si>
  <si>
    <t xml:space="preserve">Sanità </t>
  </si>
  <si>
    <t xml:space="preserve">Altri serv. soc., pubbl. </t>
  </si>
  <si>
    <t xml:space="preserve">Senza codice </t>
  </si>
  <si>
    <t xml:space="preserve">TOTALE </t>
  </si>
  <si>
    <t xml:space="preserve">Attive </t>
  </si>
  <si>
    <t xml:space="preserve">MASI TORELLO </t>
  </si>
  <si>
    <t xml:space="preserve">VOGHIERA </t>
  </si>
  <si>
    <t xml:space="preserve">ESERCIZI </t>
  </si>
  <si>
    <t xml:space="preserve">MQ. VENDITA </t>
  </si>
  <si>
    <t xml:space="preserve">Sede </t>
  </si>
  <si>
    <t xml:space="preserve">U.L. </t>
  </si>
  <si>
    <t xml:space="preserve">Totale </t>
  </si>
  <si>
    <t xml:space="preserve">Rapporto sede/U.L. </t>
  </si>
  <si>
    <t xml:space="preserve">N° esercizi x 1000 abitanti </t>
  </si>
  <si>
    <t xml:space="preserve">2 0 0 7 </t>
  </si>
  <si>
    <t xml:space="preserve">2 0 0 8 </t>
  </si>
  <si>
    <t xml:space="preserve">Importo </t>
  </si>
  <si>
    <t>-</t>
  </si>
  <si>
    <t xml:space="preserve">COMUNI </t>
  </si>
  <si>
    <t xml:space="preserve">﻿FABBRICATI RESIDENZIALI </t>
  </si>
  <si>
    <t xml:space="preserve">FABBRICATI NON RESIDENZIALI </t>
  </si>
  <si>
    <t xml:space="preserve">NUOVA COSTRUZIONE </t>
  </si>
  <si>
    <t xml:space="preserve">Amplia-menti </t>
  </si>
  <si>
    <t xml:space="preserve">Volume </t>
  </si>
  <si>
    <t xml:space="preserve">Resi-denziali </t>
  </si>
  <si>
    <t xml:space="preserve">Stanze </t>
  </si>
  <si>
    <t xml:space="preserve">Acces-sori </t>
  </si>
  <si>
    <t>Masi Torello</t>
  </si>
  <si>
    <t>Voghiera</t>
  </si>
  <si>
    <t xml:space="preserve">﻿MasiTorello </t>
  </si>
  <si>
    <t>﻿4</t>
  </si>
  <si>
    <t xml:space="preserve">ABITAZIONI NEI FABBRICATI </t>
  </si>
  <si>
    <t xml:space="preserve">VANI DI ABITAZIONE </t>
  </si>
  <si>
    <t>Non re-siden-ziali</t>
  </si>
  <si>
    <t>Tav. 18.11 - Fabbricati residenziali e non residenziali, volumi, abitazioni e vani di abitazioni (dati provvisori)</t>
  </si>
  <si>
    <t>Fonte: elaborazione C.C.I.A.A su dati Istat</t>
  </si>
  <si>
    <t>Fonte: elaborazioni C.C.I.A.A. su dati Infocamere (banca dati TRADE VIEW).</t>
  </si>
  <si>
    <t>Fonte: elaborazioni C.C.I.A.A. su dati INFOCAMERE (banca dati STOCK VIEW)</t>
  </si>
  <si>
    <t xml:space="preserve">Attività manifat-turiere </t>
  </si>
  <si>
    <t>Registrate</t>
  </si>
  <si>
    <t>Iscrizioni</t>
  </si>
  <si>
    <t>Cessazioni</t>
  </si>
  <si>
    <t>Nelle cessazioni sono comprese anche quelle d'ufficio</t>
  </si>
  <si>
    <t>Fonte: elaborazioni C.C.I.A. su dati INFOCAMERE (banca dati STOCKVIEW)</t>
  </si>
  <si>
    <t>di cui: Artigiane</t>
  </si>
  <si>
    <t>Tav.18.8 - Consistenza e movimentazione delle sedi d'impresa</t>
  </si>
  <si>
    <t>COMUNI</t>
  </si>
  <si>
    <r>
      <t>Tav. 18.9 - Consistenza degli esercizi commerciali attivi al dettaglio al 31/12</t>
    </r>
    <r>
      <rPr>
        <sz val="10"/>
        <rFont val="Verdana"/>
        <family val="2"/>
      </rPr>
      <t xml:space="preserve"> </t>
    </r>
  </si>
  <si>
    <t>(compreso il numero di esercizi che hanno dichiarato l'attività commerciale come secondaria)</t>
  </si>
  <si>
    <t>1° gennaio 2011</t>
  </si>
  <si>
    <t>Grecia</t>
  </si>
  <si>
    <t>Principali nazionalità al 01/01/2011</t>
  </si>
  <si>
    <t>Alcuni dati 2009 e 2010 sono stati rettificati dalla regione E.R.</t>
  </si>
  <si>
    <t>Tav. 18.6 - Sedi d'impresa attive per forma giuridica 31/12. Anni 2008, 2009 e 2010</t>
  </si>
  <si>
    <t>Tav. 18.7 - Unità locali attive per sezione di attività economica (ATECO 2007) al 31/12/2009 e al 31/12/2010</t>
  </si>
  <si>
    <t xml:space="preserve">C O M U N I </t>
  </si>
  <si>
    <t>Tav. 18.10 - Protesti levati a carico di debitori residenti - Anni 2007-2010</t>
  </si>
  <si>
    <t>Fonte: C.C.I.A.A di Ferrara</t>
  </si>
  <si>
    <t xml:space="preserve">Iscritti </t>
  </si>
  <si>
    <t xml:space="preserve">Cancellati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</si>
</sst>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\+#,##0.0;\-#,##0.0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_-* #,##0.0_-;\-* #,##0.0_-;_-* &quot;-&quot;_-;_-@_-"/>
    <numFmt numFmtId="172" formatCode="0.0"/>
    <numFmt numFmtId="173" formatCode="#,##0.0"/>
  </numFmts>
  <fonts count="2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4"/>
      <color indexed="15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8"/>
      <name val="Verdana"/>
      <family val="2"/>
    </font>
    <font>
      <b/>
      <sz val="12"/>
      <name val="Arial"/>
      <family val="0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17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17" applyNumberFormat="1" applyFont="1" applyBorder="1" applyAlignment="1">
      <alignment horizontal="center" vertical="top" wrapText="1"/>
    </xf>
    <xf numFmtId="164" fontId="5" fillId="0" borderId="2" xfId="17" applyNumberFormat="1" applyFont="1" applyBorder="1" applyAlignment="1">
      <alignment horizontal="center" vertical="top" wrapText="1"/>
    </xf>
    <xf numFmtId="164" fontId="5" fillId="0" borderId="2" xfId="17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3" xfId="17" applyNumberFormat="1" applyFont="1" applyBorder="1" applyAlignment="1">
      <alignment horizontal="center" vertical="top" wrapText="1"/>
    </xf>
    <xf numFmtId="0" fontId="5" fillId="0" borderId="0" xfId="17" applyNumberFormat="1" applyFont="1" applyBorder="1" applyAlignment="1">
      <alignment horizontal="center" vertical="top" wrapText="1"/>
    </xf>
    <xf numFmtId="0" fontId="5" fillId="0" borderId="2" xfId="17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2" xfId="17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2" fontId="5" fillId="0" borderId="2" xfId="17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164" fontId="5" fillId="0" borderId="0" xfId="17" applyNumberFormat="1" applyFont="1" applyFill="1" applyBorder="1" applyAlignment="1">
      <alignment horizontal="center" vertical="top" wrapText="1"/>
    </xf>
    <xf numFmtId="0" fontId="5" fillId="0" borderId="0" xfId="17" applyNumberFormat="1" applyFont="1" applyFill="1" applyBorder="1" applyAlignment="1">
      <alignment horizontal="center" vertical="top" wrapText="1"/>
    </xf>
    <xf numFmtId="2" fontId="5" fillId="0" borderId="0" xfId="17" applyNumberFormat="1" applyFont="1" applyFill="1" applyBorder="1" applyAlignment="1">
      <alignment horizontal="center" vertical="top" wrapText="1"/>
    </xf>
    <xf numFmtId="2" fontId="5" fillId="0" borderId="2" xfId="17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0" fontId="1" fillId="0" borderId="3" xfId="0" applyFont="1" applyBorder="1" applyAlignment="1">
      <alignment/>
    </xf>
    <xf numFmtId="2" fontId="5" fillId="0" borderId="0" xfId="17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19" applyFont="1" applyBorder="1" applyAlignment="1">
      <alignment horizontal="left" wrapText="1"/>
      <protection/>
    </xf>
    <xf numFmtId="0" fontId="1" fillId="0" borderId="0" xfId="19" applyFont="1" applyBorder="1" applyAlignment="1">
      <alignment horizontal="left" wrapText="1"/>
      <protection/>
    </xf>
    <xf numFmtId="0" fontId="2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Popolazione residente nei comuni di 
Masi Torello e Voghiera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75"/>
          <c:w val="0.9635"/>
          <c:h val="0.8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'TAV.18.1ok'!$A$5:$A$28</c:f>
              <c:numCache/>
            </c:numRef>
          </c:xVal>
          <c:yVal>
            <c:numRef>
              <c:f>'TAV.18.1ok'!$D$5:$D$28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'TAV.18.1ok'!$A$5:$A$28</c:f>
              <c:numCache/>
            </c:numRef>
          </c:xVal>
          <c:yVal>
            <c:numRef>
              <c:f>'TAV.18.1ok'!$I$5:$I$28</c:f>
              <c:numCache/>
            </c:numRef>
          </c:yVal>
          <c:smooth val="1"/>
        </c:ser>
        <c:axId val="17410349"/>
        <c:axId val="22475414"/>
      </c:scatterChart>
      <c:valAx>
        <c:axId val="17410349"/>
        <c:scaling>
          <c:orientation val="minMax"/>
          <c:max val="2010"/>
          <c:min val="1986"/>
        </c:scaling>
        <c:axPos val="b"/>
        <c:delete val="0"/>
        <c:numFmt formatCode="General" sourceLinked="1"/>
        <c:majorTickMark val="out"/>
        <c:minorTickMark val="none"/>
        <c:tickLblPos val="nextTo"/>
        <c:crossAx val="22475414"/>
        <c:crosses val="autoZero"/>
        <c:crossBetween val="midCat"/>
        <c:dispUnits/>
        <c:majorUnit val="4"/>
      </c:valAx>
      <c:valAx>
        <c:axId val="22475414"/>
        <c:scaling>
          <c:orientation val="minMax"/>
          <c:min val="1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10349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Movimento anagrafico nei comuni di 
Masi Torello e Voghiera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725"/>
          <c:w val="0.845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'TAV.18.3ok'!$R$4</c:f>
              <c:strCache>
                <c:ptCount val="1"/>
                <c:pt idx="0">
                  <c:v>Nati vivi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'TAV.18.3ok'!$Q$5:$Q$6</c:f>
              <c:strCache/>
            </c:strRef>
          </c:cat>
          <c:val>
            <c:numRef>
              <c:f>'TAV.18.3ok'!$R$5:$R$6</c:f>
              <c:numCache/>
            </c:numRef>
          </c:val>
        </c:ser>
        <c:ser>
          <c:idx val="1"/>
          <c:order val="1"/>
          <c:tx>
            <c:strRef>
              <c:f>'TAV.18.3ok'!$S$4</c:f>
              <c:strCache>
                <c:ptCount val="1"/>
                <c:pt idx="0">
                  <c:v>Morti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'TAV.18.3ok'!$Q$5:$Q$6</c:f>
              <c:strCache/>
            </c:strRef>
          </c:cat>
          <c:val>
            <c:numRef>
              <c:f>'TAV.18.3ok'!$S$5:$S$6</c:f>
              <c:numCache/>
            </c:numRef>
          </c:val>
        </c:ser>
        <c:ser>
          <c:idx val="2"/>
          <c:order val="2"/>
          <c:tx>
            <c:strRef>
              <c:f>'TAV.18.3ok'!$T$4</c:f>
              <c:strCache>
                <c:ptCount val="1"/>
                <c:pt idx="0">
                  <c:v>Iscritti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'TAV.18.3ok'!$Q$5:$Q$6</c:f>
              <c:strCache/>
            </c:strRef>
          </c:cat>
          <c:val>
            <c:numRef>
              <c:f>'TAV.18.3ok'!$T$5:$T$6</c:f>
              <c:numCache/>
            </c:numRef>
          </c:val>
        </c:ser>
        <c:ser>
          <c:idx val="3"/>
          <c:order val="3"/>
          <c:tx>
            <c:strRef>
              <c:f>'TAV.18.3ok'!$U$4</c:f>
              <c:strCache>
                <c:ptCount val="1"/>
                <c:pt idx="0">
                  <c:v>Cancellati 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'TAV.18.3ok'!$Q$5:$Q$6</c:f>
              <c:strCache/>
            </c:strRef>
          </c:cat>
          <c:val>
            <c:numRef>
              <c:f>'TAV.18.3ok'!$U$5:$U$6</c:f>
              <c:numCache/>
            </c:numRef>
          </c:val>
        </c:ser>
        <c:axId val="952135"/>
        <c:axId val="8569216"/>
      </c:barChart>
      <c:catAx>
        <c:axId val="95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69216"/>
        <c:crosses val="autoZero"/>
        <c:auto val="1"/>
        <c:lblOffset val="100"/>
        <c:noMultiLvlLbl val="0"/>
      </c:catAx>
      <c:valAx>
        <c:axId val="8569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135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4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0.2525</cdr:y>
    </cdr:from>
    <cdr:to>
      <cdr:x>0.9465</cdr:x>
      <cdr:y>0.30125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704850"/>
          <a:ext cx="1104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VOGHIERA</a:t>
          </a:r>
        </a:p>
      </cdr:txBody>
    </cdr:sp>
  </cdr:relSizeAnchor>
  <cdr:relSizeAnchor xmlns:cdr="http://schemas.openxmlformats.org/drawingml/2006/chartDrawing">
    <cdr:from>
      <cdr:x>0.7125</cdr:x>
      <cdr:y>0.60225</cdr:y>
    </cdr:from>
    <cdr:to>
      <cdr:x>0.9575</cdr:x>
      <cdr:y>0.65025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1685925"/>
          <a:ext cx="1104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MASI TORELLO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8</xdr:col>
      <xdr:colOff>85725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10100"/>
        <a:ext cx="4514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</cdr:x>
      <cdr:y>0.52625</cdr:y>
    </cdr:from>
    <cdr:to>
      <cdr:x>0.16375</cdr:x>
      <cdr:y>0.802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2057400"/>
          <a:ext cx="19050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Nati</a:t>
          </a:r>
        </a:p>
      </cdr:txBody>
    </cdr:sp>
  </cdr:relSizeAnchor>
  <cdr:relSizeAnchor xmlns:cdr="http://schemas.openxmlformats.org/drawingml/2006/chartDrawing">
    <cdr:from>
      <cdr:x>0.531</cdr:x>
      <cdr:y>0.431</cdr:y>
    </cdr:from>
    <cdr:to>
      <cdr:x>0.5615</cdr:x>
      <cdr:y>0.7055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1685925"/>
          <a:ext cx="20002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Nati</a:t>
          </a:r>
        </a:p>
      </cdr:txBody>
    </cdr:sp>
  </cdr:relSizeAnchor>
  <cdr:relSizeAnchor xmlns:cdr="http://schemas.openxmlformats.org/drawingml/2006/chartDrawing">
    <cdr:from>
      <cdr:x>0.208</cdr:x>
      <cdr:y>0.3345</cdr:y>
    </cdr:from>
    <cdr:to>
      <cdr:x>0.23775</cdr:x>
      <cdr:y>0.6095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1304925"/>
          <a:ext cx="19050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Morti</a:t>
          </a:r>
        </a:p>
      </cdr:txBody>
    </cdr:sp>
  </cdr:relSizeAnchor>
  <cdr:relSizeAnchor xmlns:cdr="http://schemas.openxmlformats.org/drawingml/2006/chartDrawing">
    <cdr:from>
      <cdr:x>0.60575</cdr:x>
      <cdr:y>0.41125</cdr:y>
    </cdr:from>
    <cdr:to>
      <cdr:x>0.6355</cdr:x>
      <cdr:y>0.68625</cdr:y>
    </cdr:to>
    <cdr:sp>
      <cdr:nvSpPr>
        <cdr:cNvPr id="4" name="TextBox 4"/>
        <cdr:cNvSpPr txBox="1">
          <a:spLocks noChangeArrowheads="1"/>
        </cdr:cNvSpPr>
      </cdr:nvSpPr>
      <cdr:spPr>
        <a:xfrm>
          <a:off x="3924300" y="1609725"/>
          <a:ext cx="19050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Morti</a:t>
          </a:r>
        </a:p>
      </cdr:txBody>
    </cdr:sp>
  </cdr:relSizeAnchor>
  <cdr:relSizeAnchor xmlns:cdr="http://schemas.openxmlformats.org/drawingml/2006/chartDrawing">
    <cdr:from>
      <cdr:x>0.2755</cdr:x>
      <cdr:y>0.45025</cdr:y>
    </cdr:from>
    <cdr:to>
      <cdr:x>0.30525</cdr:x>
      <cdr:y>0.72475</cdr:y>
    </cdr:to>
    <cdr:sp>
      <cdr:nvSpPr>
        <cdr:cNvPr id="5" name="TextBox 5"/>
        <cdr:cNvSpPr txBox="1">
          <a:spLocks noChangeArrowheads="1"/>
        </cdr:cNvSpPr>
      </cdr:nvSpPr>
      <cdr:spPr>
        <a:xfrm>
          <a:off x="1781175" y="1762125"/>
          <a:ext cx="19050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Iscritti</a:t>
          </a:r>
        </a:p>
      </cdr:txBody>
    </cdr:sp>
  </cdr:relSizeAnchor>
  <cdr:relSizeAnchor xmlns:cdr="http://schemas.openxmlformats.org/drawingml/2006/chartDrawing">
    <cdr:from>
      <cdr:x>0.683</cdr:x>
      <cdr:y>0.297</cdr:y>
    </cdr:from>
    <cdr:to>
      <cdr:x>0.711</cdr:x>
      <cdr:y>0.57275</cdr:y>
    </cdr:to>
    <cdr:sp>
      <cdr:nvSpPr>
        <cdr:cNvPr id="6" name="TextBox 6"/>
        <cdr:cNvSpPr txBox="1">
          <a:spLocks noChangeArrowheads="1"/>
        </cdr:cNvSpPr>
      </cdr:nvSpPr>
      <cdr:spPr>
        <a:xfrm>
          <a:off x="4429125" y="1162050"/>
          <a:ext cx="1809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Iscritti</a:t>
          </a:r>
        </a:p>
      </cdr:txBody>
    </cdr:sp>
  </cdr:relSizeAnchor>
  <cdr:relSizeAnchor xmlns:cdr="http://schemas.openxmlformats.org/drawingml/2006/chartDrawing">
    <cdr:from>
      <cdr:x>0.3565</cdr:x>
      <cdr:y>0.52925</cdr:y>
    </cdr:from>
    <cdr:to>
      <cdr:x>0.38725</cdr:x>
      <cdr:y>0.80125</cdr:y>
    </cdr:to>
    <cdr:sp>
      <cdr:nvSpPr>
        <cdr:cNvPr id="7" name="TextBox 7"/>
        <cdr:cNvSpPr txBox="1">
          <a:spLocks noChangeArrowheads="1"/>
        </cdr:cNvSpPr>
      </cdr:nvSpPr>
      <cdr:spPr>
        <a:xfrm>
          <a:off x="2305050" y="2066925"/>
          <a:ext cx="20002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Cancellatii</a:t>
          </a:r>
        </a:p>
      </cdr:txBody>
    </cdr:sp>
  </cdr:relSizeAnchor>
  <cdr:relSizeAnchor xmlns:cdr="http://schemas.openxmlformats.org/drawingml/2006/chartDrawing">
    <cdr:from>
      <cdr:x>0.756</cdr:x>
      <cdr:y>0.45175</cdr:y>
    </cdr:from>
    <cdr:to>
      <cdr:x>0.7865</cdr:x>
      <cdr:y>0.72475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95850" y="1762125"/>
          <a:ext cx="20002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Cancellatii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0</xdr:row>
      <xdr:rowOff>0</xdr:rowOff>
    </xdr:from>
    <xdr:to>
      <xdr:col>26</xdr:col>
      <xdr:colOff>495300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9534525" y="0"/>
        <a:ext cx="6486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8.8515625" style="34" customWidth="1"/>
    <col min="2" max="4" width="9.28125" style="34" customWidth="1"/>
    <col min="5" max="5" width="2.28125" style="34" customWidth="1"/>
    <col min="6" max="6" width="8.8515625" style="34" customWidth="1"/>
    <col min="7" max="9" width="9.28125" style="34" customWidth="1"/>
    <col min="10" max="16384" width="8.8515625" style="34" customWidth="1"/>
  </cols>
  <sheetData>
    <row r="1" spans="1:9" ht="12">
      <c r="A1" s="1" t="s">
        <v>567</v>
      </c>
      <c r="C1" s="35"/>
      <c r="D1" s="1"/>
      <c r="F1" s="35"/>
      <c r="H1" s="35"/>
      <c r="I1" s="2"/>
    </row>
    <row r="2" spans="1:9" ht="17.25">
      <c r="A2" s="3"/>
      <c r="B2" s="2"/>
      <c r="C2" s="54"/>
      <c r="D2" s="3"/>
      <c r="F2" s="54"/>
      <c r="G2" s="53"/>
      <c r="H2" s="55"/>
      <c r="I2" s="53"/>
    </row>
    <row r="3" spans="1:8" s="48" customFormat="1" ht="12">
      <c r="A3" s="12" t="s">
        <v>2</v>
      </c>
      <c r="F3" s="14" t="s">
        <v>3</v>
      </c>
      <c r="G3" s="13"/>
      <c r="H3" s="13"/>
    </row>
    <row r="4" spans="1:9" ht="22.5">
      <c r="A4" s="4" t="s">
        <v>1</v>
      </c>
      <c r="B4" s="15" t="s">
        <v>4</v>
      </c>
      <c r="C4" s="15" t="s">
        <v>5</v>
      </c>
      <c r="D4" s="15" t="s">
        <v>0</v>
      </c>
      <c r="F4" s="4" t="s">
        <v>1</v>
      </c>
      <c r="G4" s="15" t="s">
        <v>4</v>
      </c>
      <c r="H4" s="15" t="s">
        <v>5</v>
      </c>
      <c r="I4" s="15" t="s">
        <v>0</v>
      </c>
    </row>
    <row r="5" spans="1:9" ht="12">
      <c r="A5" s="6">
        <v>1987</v>
      </c>
      <c r="B5" s="7">
        <v>1212</v>
      </c>
      <c r="C5" s="7">
        <v>1296</v>
      </c>
      <c r="D5" s="7">
        <v>2508</v>
      </c>
      <c r="F5" s="6">
        <v>1987</v>
      </c>
      <c r="G5" s="7">
        <v>2019</v>
      </c>
      <c r="H5" s="7">
        <v>2115</v>
      </c>
      <c r="I5" s="7">
        <v>4134</v>
      </c>
    </row>
    <row r="6" spans="1:9" ht="12">
      <c r="A6" s="8">
        <v>1988</v>
      </c>
      <c r="B6" s="9">
        <v>1212</v>
      </c>
      <c r="C6" s="9">
        <v>1306</v>
      </c>
      <c r="D6" s="9">
        <v>2518</v>
      </c>
      <c r="F6" s="8">
        <v>1988</v>
      </c>
      <c r="G6" s="9">
        <v>2025</v>
      </c>
      <c r="H6" s="9">
        <v>2129</v>
      </c>
      <c r="I6" s="9">
        <v>4154</v>
      </c>
    </row>
    <row r="7" spans="1:9" ht="12">
      <c r="A7" s="8">
        <v>1989</v>
      </c>
      <c r="B7" s="9">
        <v>1202</v>
      </c>
      <c r="C7" s="9">
        <v>1294</v>
      </c>
      <c r="D7" s="9">
        <v>2496</v>
      </c>
      <c r="F7" s="8">
        <v>1989</v>
      </c>
      <c r="G7" s="9">
        <v>2006</v>
      </c>
      <c r="H7" s="9">
        <v>2107</v>
      </c>
      <c r="I7" s="9">
        <v>4113</v>
      </c>
    </row>
    <row r="8" spans="1:9" ht="12">
      <c r="A8" s="8">
        <v>1990</v>
      </c>
      <c r="B8" s="9">
        <v>1197</v>
      </c>
      <c r="C8" s="9">
        <v>1284</v>
      </c>
      <c r="D8" s="9">
        <v>2481</v>
      </c>
      <c r="F8" s="8">
        <v>1990</v>
      </c>
      <c r="G8" s="9">
        <v>1989</v>
      </c>
      <c r="H8" s="9">
        <v>2082</v>
      </c>
      <c r="I8" s="9">
        <v>4071</v>
      </c>
    </row>
    <row r="9" spans="1:9" ht="12">
      <c r="A9" s="8">
        <v>1991</v>
      </c>
      <c r="B9" s="9">
        <v>1172</v>
      </c>
      <c r="C9" s="9">
        <v>1264</v>
      </c>
      <c r="D9" s="9">
        <v>2436</v>
      </c>
      <c r="F9" s="8">
        <v>1991</v>
      </c>
      <c r="G9" s="9">
        <v>1989</v>
      </c>
      <c r="H9" s="9">
        <v>2089</v>
      </c>
      <c r="I9" s="9">
        <v>4078</v>
      </c>
    </row>
    <row r="10" spans="1:9" ht="12">
      <c r="A10" s="8">
        <v>1992</v>
      </c>
      <c r="B10" s="9">
        <v>1161</v>
      </c>
      <c r="C10" s="9">
        <v>1274</v>
      </c>
      <c r="D10" s="9">
        <v>2435</v>
      </c>
      <c r="F10" s="8">
        <v>1992</v>
      </c>
      <c r="G10" s="9">
        <v>1990</v>
      </c>
      <c r="H10" s="9">
        <v>2089</v>
      </c>
      <c r="I10" s="9">
        <v>4079</v>
      </c>
    </row>
    <row r="11" spans="1:9" ht="12">
      <c r="A11" s="8">
        <v>1993</v>
      </c>
      <c r="B11" s="9">
        <v>1156</v>
      </c>
      <c r="C11" s="9">
        <v>1266</v>
      </c>
      <c r="D11" s="9">
        <v>2422</v>
      </c>
      <c r="F11" s="8">
        <v>1993</v>
      </c>
      <c r="G11" s="9">
        <v>1991</v>
      </c>
      <c r="H11" s="9">
        <v>2104</v>
      </c>
      <c r="I11" s="9">
        <v>4095</v>
      </c>
    </row>
    <row r="12" spans="1:9" ht="12">
      <c r="A12" s="8">
        <v>1994</v>
      </c>
      <c r="B12" s="9">
        <v>1159</v>
      </c>
      <c r="C12" s="9">
        <v>1265</v>
      </c>
      <c r="D12" s="9">
        <v>2424</v>
      </c>
      <c r="F12" s="8">
        <v>1994</v>
      </c>
      <c r="G12" s="9">
        <v>1977</v>
      </c>
      <c r="H12" s="9">
        <v>2093</v>
      </c>
      <c r="I12" s="9">
        <v>4070</v>
      </c>
    </row>
    <row r="13" spans="1:9" ht="12">
      <c r="A13" s="8">
        <v>1995</v>
      </c>
      <c r="B13" s="9">
        <v>1155</v>
      </c>
      <c r="C13" s="9">
        <v>1260</v>
      </c>
      <c r="D13" s="9">
        <v>2415</v>
      </c>
      <c r="F13" s="8">
        <v>1995</v>
      </c>
      <c r="G13" s="9">
        <v>1974</v>
      </c>
      <c r="H13" s="9">
        <v>2090</v>
      </c>
      <c r="I13" s="9">
        <v>4064</v>
      </c>
    </row>
    <row r="14" spans="1:9" ht="12">
      <c r="A14" s="8">
        <v>1996</v>
      </c>
      <c r="B14" s="9">
        <v>1161</v>
      </c>
      <c r="C14" s="9">
        <v>1250</v>
      </c>
      <c r="D14" s="9">
        <v>2411</v>
      </c>
      <c r="F14" s="8">
        <v>1996</v>
      </c>
      <c r="G14" s="9">
        <v>1980</v>
      </c>
      <c r="H14" s="9">
        <v>2071</v>
      </c>
      <c r="I14" s="9">
        <v>4051</v>
      </c>
    </row>
    <row r="15" spans="1:9" ht="12">
      <c r="A15" s="8">
        <v>1997</v>
      </c>
      <c r="B15" s="9">
        <v>1142</v>
      </c>
      <c r="C15" s="9">
        <v>1248</v>
      </c>
      <c r="D15" s="9">
        <v>2390</v>
      </c>
      <c r="F15" s="8">
        <v>1997</v>
      </c>
      <c r="G15" s="9">
        <v>1962</v>
      </c>
      <c r="H15" s="9">
        <v>2042</v>
      </c>
      <c r="I15" s="9">
        <v>4004</v>
      </c>
    </row>
    <row r="16" spans="1:9" ht="12">
      <c r="A16" s="8">
        <v>1998</v>
      </c>
      <c r="B16" s="9">
        <v>1133</v>
      </c>
      <c r="C16" s="9">
        <v>1241</v>
      </c>
      <c r="D16" s="9">
        <v>2374</v>
      </c>
      <c r="F16" s="8">
        <v>1998</v>
      </c>
      <c r="G16" s="9">
        <v>1946</v>
      </c>
      <c r="H16" s="9">
        <v>2042</v>
      </c>
      <c r="I16" s="9">
        <v>3988</v>
      </c>
    </row>
    <row r="17" spans="1:9" ht="12">
      <c r="A17" s="8">
        <v>1999</v>
      </c>
      <c r="B17" s="9">
        <v>1130</v>
      </c>
      <c r="C17" s="9">
        <v>1234</v>
      </c>
      <c r="D17" s="9">
        <v>2364</v>
      </c>
      <c r="F17" s="8">
        <v>1999</v>
      </c>
      <c r="G17" s="9">
        <v>1934</v>
      </c>
      <c r="H17" s="9">
        <v>2032</v>
      </c>
      <c r="I17" s="9">
        <v>3966</v>
      </c>
    </row>
    <row r="18" spans="1:9" ht="12">
      <c r="A18" s="8">
        <v>2000</v>
      </c>
      <c r="B18" s="9">
        <v>1126</v>
      </c>
      <c r="C18" s="9">
        <v>1241</v>
      </c>
      <c r="D18" s="9">
        <v>2367</v>
      </c>
      <c r="F18" s="8">
        <v>2000</v>
      </c>
      <c r="G18" s="9">
        <v>1941</v>
      </c>
      <c r="H18" s="9">
        <v>2010</v>
      </c>
      <c r="I18" s="9">
        <v>3951</v>
      </c>
    </row>
    <row r="19" spans="1:9" ht="12">
      <c r="A19" s="8">
        <v>2001</v>
      </c>
      <c r="B19" s="9">
        <v>1105</v>
      </c>
      <c r="C19" s="9">
        <v>1232</v>
      </c>
      <c r="D19" s="9">
        <v>2337</v>
      </c>
      <c r="F19" s="8">
        <v>2001</v>
      </c>
      <c r="G19" s="9">
        <v>1935</v>
      </c>
      <c r="H19" s="9">
        <v>2009</v>
      </c>
      <c r="I19" s="9">
        <v>3944</v>
      </c>
    </row>
    <row r="20" spans="1:9" ht="12">
      <c r="A20" s="8">
        <v>2002</v>
      </c>
      <c r="B20" s="9">
        <v>1106</v>
      </c>
      <c r="C20" s="9">
        <v>1219</v>
      </c>
      <c r="D20" s="9">
        <v>2325</v>
      </c>
      <c r="F20" s="8">
        <v>2002</v>
      </c>
      <c r="G20" s="9">
        <v>1936</v>
      </c>
      <c r="H20" s="9">
        <v>2025</v>
      </c>
      <c r="I20" s="9">
        <v>3961</v>
      </c>
    </row>
    <row r="21" spans="1:9" ht="12">
      <c r="A21" s="8">
        <v>2003</v>
      </c>
      <c r="B21" s="9">
        <v>1102</v>
      </c>
      <c r="C21" s="9">
        <v>1222</v>
      </c>
      <c r="D21" s="9">
        <v>2324</v>
      </c>
      <c r="F21" s="8">
        <v>2003</v>
      </c>
      <c r="G21" s="9">
        <v>1924</v>
      </c>
      <c r="H21" s="9">
        <v>2006</v>
      </c>
      <c r="I21" s="9">
        <v>3930</v>
      </c>
    </row>
    <row r="22" spans="1:9" ht="12">
      <c r="A22" s="8">
        <v>2004</v>
      </c>
      <c r="B22" s="9">
        <v>1119</v>
      </c>
      <c r="C22" s="9">
        <v>1236</v>
      </c>
      <c r="D22" s="9">
        <v>2355</v>
      </c>
      <c r="F22" s="8">
        <v>2004</v>
      </c>
      <c r="G22" s="9">
        <v>1916</v>
      </c>
      <c r="H22" s="9">
        <v>2008</v>
      </c>
      <c r="I22" s="9">
        <v>3924</v>
      </c>
    </row>
    <row r="23" spans="1:9" ht="12">
      <c r="A23" s="8">
        <v>2005</v>
      </c>
      <c r="B23" s="9">
        <v>1119</v>
      </c>
      <c r="C23" s="9">
        <v>1242</v>
      </c>
      <c r="D23" s="9">
        <v>2361</v>
      </c>
      <c r="F23" s="8">
        <v>2005</v>
      </c>
      <c r="G23" s="9">
        <v>1930</v>
      </c>
      <c r="H23" s="9">
        <v>2014</v>
      </c>
      <c r="I23" s="9">
        <v>3944</v>
      </c>
    </row>
    <row r="24" spans="1:9" ht="12">
      <c r="A24" s="8">
        <v>2006</v>
      </c>
      <c r="B24" s="9">
        <v>1115</v>
      </c>
      <c r="C24" s="9">
        <v>1234</v>
      </c>
      <c r="D24" s="9">
        <v>2349</v>
      </c>
      <c r="F24" s="8">
        <v>2006</v>
      </c>
      <c r="G24" s="9">
        <v>1933</v>
      </c>
      <c r="H24" s="9">
        <v>1999</v>
      </c>
      <c r="I24" s="9">
        <v>3932</v>
      </c>
    </row>
    <row r="25" spans="1:9" ht="12">
      <c r="A25" s="8">
        <v>2007</v>
      </c>
      <c r="B25" s="9">
        <v>1139</v>
      </c>
      <c r="C25" s="9">
        <v>1267</v>
      </c>
      <c r="D25" s="9">
        <v>2406</v>
      </c>
      <c r="F25" s="8">
        <v>2007</v>
      </c>
      <c r="G25" s="9">
        <v>1950</v>
      </c>
      <c r="H25" s="9">
        <v>2008</v>
      </c>
      <c r="I25" s="9">
        <v>3958</v>
      </c>
    </row>
    <row r="26" spans="1:9" s="38" customFormat="1" ht="12">
      <c r="A26" s="62">
        <v>2008</v>
      </c>
      <c r="B26" s="63">
        <v>1163</v>
      </c>
      <c r="C26" s="63">
        <v>1284</v>
      </c>
      <c r="D26" s="9">
        <v>2447</v>
      </c>
      <c r="F26" s="62">
        <v>2008</v>
      </c>
      <c r="G26" s="63">
        <v>1923</v>
      </c>
      <c r="H26" s="63">
        <v>1985</v>
      </c>
      <c r="I26" s="9">
        <v>3908</v>
      </c>
    </row>
    <row r="27" spans="1:9" s="38" customFormat="1" ht="12">
      <c r="A27" s="62">
        <v>2009</v>
      </c>
      <c r="B27" s="63">
        <v>1135</v>
      </c>
      <c r="C27" s="63">
        <v>1267</v>
      </c>
      <c r="D27" s="9">
        <v>2402</v>
      </c>
      <c r="F27" s="62">
        <v>2009</v>
      </c>
      <c r="G27" s="63">
        <v>1918</v>
      </c>
      <c r="H27" s="63">
        <v>1974</v>
      </c>
      <c r="I27" s="9">
        <v>3892</v>
      </c>
    </row>
    <row r="28" spans="1:9" ht="12">
      <c r="A28" s="5">
        <v>2010</v>
      </c>
      <c r="B28" s="11">
        <v>1125</v>
      </c>
      <c r="C28" s="11">
        <v>1261</v>
      </c>
      <c r="D28" s="10">
        <v>2386</v>
      </c>
      <c r="F28" s="5">
        <v>2010</v>
      </c>
      <c r="G28" s="11">
        <v>1923</v>
      </c>
      <c r="H28" s="11">
        <v>1995</v>
      </c>
      <c r="I28" s="10">
        <v>3918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K26" sqref="K26"/>
    </sheetView>
  </sheetViews>
  <sheetFormatPr defaultColWidth="9.140625" defaultRowHeight="12.75"/>
  <cols>
    <col min="1" max="1" width="17.140625" style="34" customWidth="1"/>
    <col min="2" max="2" width="6.140625" style="34" customWidth="1"/>
    <col min="3" max="3" width="10.8515625" style="34" bestFit="1" customWidth="1"/>
    <col min="4" max="4" width="2.00390625" style="34" customWidth="1"/>
    <col min="5" max="5" width="6.140625" style="34" customWidth="1"/>
    <col min="6" max="6" width="10.8515625" style="34" bestFit="1" customWidth="1"/>
    <col min="7" max="7" width="2.28125" style="34" customWidth="1"/>
    <col min="8" max="8" width="6.140625" style="34" customWidth="1"/>
    <col min="9" max="9" width="8.8515625" style="34" customWidth="1"/>
    <col min="10" max="10" width="2.28125" style="34" customWidth="1"/>
    <col min="11" max="11" width="6.140625" style="34" customWidth="1"/>
    <col min="12" max="16384" width="8.8515625" style="34" customWidth="1"/>
  </cols>
  <sheetData>
    <row r="1" spans="1:9" ht="21" customHeight="1">
      <c r="A1" s="110" t="s">
        <v>650</v>
      </c>
      <c r="B1" s="110"/>
      <c r="C1" s="110"/>
      <c r="D1" s="110"/>
      <c r="E1" s="110"/>
      <c r="F1" s="110"/>
      <c r="G1" s="110"/>
      <c r="H1" s="110"/>
      <c r="I1" s="110"/>
    </row>
    <row r="3" spans="1:12" ht="16.5" customHeight="1">
      <c r="A3" s="111" t="s">
        <v>612</v>
      </c>
      <c r="B3" s="109" t="s">
        <v>608</v>
      </c>
      <c r="C3" s="109"/>
      <c r="D3" s="78"/>
      <c r="E3" s="109" t="s">
        <v>609</v>
      </c>
      <c r="F3" s="109"/>
      <c r="G3" s="78"/>
      <c r="H3" s="109">
        <v>2009</v>
      </c>
      <c r="I3" s="109"/>
      <c r="J3" s="78"/>
      <c r="K3" s="109">
        <v>2010</v>
      </c>
      <c r="L3" s="109"/>
    </row>
    <row r="4" spans="1:12" ht="18" customHeight="1">
      <c r="A4" s="112"/>
      <c r="B4" s="74" t="s">
        <v>578</v>
      </c>
      <c r="C4" s="74" t="s">
        <v>610</v>
      </c>
      <c r="D4" s="36"/>
      <c r="E4" s="74" t="s">
        <v>578</v>
      </c>
      <c r="F4" s="74" t="s">
        <v>610</v>
      </c>
      <c r="G4" s="36"/>
      <c r="H4" s="74" t="s">
        <v>578</v>
      </c>
      <c r="I4" s="74" t="s">
        <v>610</v>
      </c>
      <c r="J4" s="36"/>
      <c r="K4" s="74" t="s">
        <v>578</v>
      </c>
      <c r="L4" s="74" t="s">
        <v>610</v>
      </c>
    </row>
    <row r="5" spans="1:12" ht="1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">
      <c r="A6" s="38" t="s">
        <v>599</v>
      </c>
      <c r="B6" s="38">
        <v>20</v>
      </c>
      <c r="C6" s="75">
        <v>23217</v>
      </c>
      <c r="D6" s="75"/>
      <c r="E6" s="38">
        <v>32</v>
      </c>
      <c r="F6" s="75">
        <v>14962</v>
      </c>
      <c r="G6" s="75"/>
      <c r="H6" s="38">
        <v>20</v>
      </c>
      <c r="I6" s="38">
        <v>26449.74</v>
      </c>
      <c r="J6" s="75"/>
      <c r="K6" s="38">
        <v>9</v>
      </c>
      <c r="L6" s="38">
        <v>25336.08</v>
      </c>
    </row>
    <row r="7" spans="1:12" ht="12">
      <c r="A7" s="38" t="s">
        <v>600</v>
      </c>
      <c r="B7" s="38">
        <v>40</v>
      </c>
      <c r="C7" s="75">
        <v>86853</v>
      </c>
      <c r="D7" s="75"/>
      <c r="E7" s="38">
        <v>30</v>
      </c>
      <c r="F7" s="75">
        <v>19156</v>
      </c>
      <c r="G7" s="75"/>
      <c r="H7" s="38">
        <v>15</v>
      </c>
      <c r="I7" s="38">
        <v>27596.83</v>
      </c>
      <c r="J7" s="75"/>
      <c r="K7" s="38">
        <v>11</v>
      </c>
      <c r="L7" s="38">
        <v>18626.4</v>
      </c>
    </row>
    <row r="8" spans="1:12" ht="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ht="8.25" customHeight="1"/>
    <row r="10" ht="12">
      <c r="A10" s="103" t="s">
        <v>651</v>
      </c>
    </row>
  </sheetData>
  <mergeCells count="6">
    <mergeCell ref="K3:L3"/>
    <mergeCell ref="A1:I1"/>
    <mergeCell ref="A3:A4"/>
    <mergeCell ref="B3:C3"/>
    <mergeCell ref="E3:F3"/>
    <mergeCell ref="H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22" sqref="A22"/>
    </sheetView>
  </sheetViews>
  <sheetFormatPr defaultColWidth="9.140625" defaultRowHeight="12.75"/>
  <cols>
    <col min="1" max="1" width="15.421875" style="34" customWidth="1"/>
    <col min="2" max="2" width="7.421875" style="48" customWidth="1"/>
    <col min="3" max="3" width="8.8515625" style="34" bestFit="1" customWidth="1"/>
    <col min="4" max="5" width="8.57421875" style="34" customWidth="1"/>
    <col min="6" max="6" width="2.00390625" style="34" customWidth="1"/>
    <col min="7" max="7" width="7.421875" style="34" customWidth="1"/>
    <col min="8" max="8" width="9.57421875" style="34" customWidth="1"/>
    <col min="9" max="9" width="9.421875" style="34" customWidth="1"/>
    <col min="10" max="10" width="8.8515625" style="34" bestFit="1" customWidth="1"/>
    <col min="11" max="11" width="8.57421875" style="34" customWidth="1"/>
    <col min="12" max="15" width="7.421875" style="34" customWidth="1"/>
    <col min="16" max="16384" width="8.8515625" style="34" customWidth="1"/>
  </cols>
  <sheetData>
    <row r="1" ht="12">
      <c r="A1" s="1" t="s">
        <v>628</v>
      </c>
    </row>
    <row r="2" ht="12">
      <c r="Q2" s="34" t="s">
        <v>577</v>
      </c>
    </row>
    <row r="3" spans="1:15" ht="21" customHeight="1">
      <c r="A3" s="73"/>
      <c r="B3" s="109" t="s">
        <v>613</v>
      </c>
      <c r="C3" s="109"/>
      <c r="D3" s="109"/>
      <c r="E3" s="109"/>
      <c r="F3" s="78"/>
      <c r="G3" s="109" t="s">
        <v>614</v>
      </c>
      <c r="H3" s="109"/>
      <c r="I3" s="109"/>
      <c r="J3" s="109"/>
      <c r="K3" s="113" t="s">
        <v>625</v>
      </c>
      <c r="L3" s="113"/>
      <c r="M3" s="113"/>
      <c r="N3" s="113" t="s">
        <v>626</v>
      </c>
      <c r="O3" s="113"/>
    </row>
    <row r="4" spans="1:15" s="68" customFormat="1" ht="37.5" customHeight="1">
      <c r="A4" s="87" t="s">
        <v>612</v>
      </c>
      <c r="B4" s="114" t="s">
        <v>615</v>
      </c>
      <c r="C4" s="114"/>
      <c r="D4" s="87" t="s">
        <v>616</v>
      </c>
      <c r="E4" s="87" t="s">
        <v>597</v>
      </c>
      <c r="F4" s="87"/>
      <c r="G4" s="114" t="s">
        <v>615</v>
      </c>
      <c r="H4" s="114"/>
      <c r="I4" s="88" t="s">
        <v>616</v>
      </c>
      <c r="J4" s="87" t="s">
        <v>597</v>
      </c>
      <c r="K4" s="114"/>
      <c r="L4" s="114"/>
      <c r="M4" s="114"/>
      <c r="N4" s="114"/>
      <c r="O4" s="114"/>
    </row>
    <row r="5" spans="1:16" s="68" customFormat="1" ht="48" customHeight="1">
      <c r="A5" s="91">
        <v>2007</v>
      </c>
      <c r="B5" s="81" t="s">
        <v>578</v>
      </c>
      <c r="C5" s="81" t="s">
        <v>617</v>
      </c>
      <c r="D5" s="81" t="s">
        <v>617</v>
      </c>
      <c r="E5" s="81" t="s">
        <v>617</v>
      </c>
      <c r="F5" s="81"/>
      <c r="G5" s="81" t="s">
        <v>578</v>
      </c>
      <c r="H5" s="81" t="s">
        <v>617</v>
      </c>
      <c r="I5" s="81" t="s">
        <v>617</v>
      </c>
      <c r="J5" s="81" t="s">
        <v>617</v>
      </c>
      <c r="K5" s="81" t="s">
        <v>618</v>
      </c>
      <c r="L5" s="81" t="s">
        <v>627</v>
      </c>
      <c r="M5" s="81" t="s">
        <v>605</v>
      </c>
      <c r="N5" s="81" t="s">
        <v>619</v>
      </c>
      <c r="O5" s="81" t="s">
        <v>620</v>
      </c>
      <c r="P5" s="68" t="s">
        <v>577</v>
      </c>
    </row>
    <row r="6" spans="1:16" ht="12">
      <c r="A6" s="38" t="s">
        <v>621</v>
      </c>
      <c r="B6" s="80" t="s">
        <v>624</v>
      </c>
      <c r="C6" s="75">
        <v>4390</v>
      </c>
      <c r="D6" s="38">
        <v>478</v>
      </c>
      <c r="E6" s="75">
        <v>4868</v>
      </c>
      <c r="F6" s="75"/>
      <c r="G6" s="38">
        <v>2</v>
      </c>
      <c r="H6" s="75">
        <v>15684</v>
      </c>
      <c r="I6" s="38">
        <v>0</v>
      </c>
      <c r="J6" s="75">
        <v>15684</v>
      </c>
      <c r="K6" s="38">
        <v>13</v>
      </c>
      <c r="L6" s="38">
        <v>1</v>
      </c>
      <c r="M6" s="38">
        <v>14</v>
      </c>
      <c r="N6" s="38">
        <v>59</v>
      </c>
      <c r="O6" s="38">
        <v>47</v>
      </c>
      <c r="P6" s="34" t="s">
        <v>577</v>
      </c>
    </row>
    <row r="7" spans="1:16" ht="12">
      <c r="A7" s="38" t="s">
        <v>622</v>
      </c>
      <c r="B7" s="57">
        <v>11</v>
      </c>
      <c r="C7" s="75">
        <v>12960</v>
      </c>
      <c r="D7" s="38">
        <v>382</v>
      </c>
      <c r="E7" s="75">
        <v>13342</v>
      </c>
      <c r="F7" s="75"/>
      <c r="G7" s="38">
        <v>2</v>
      </c>
      <c r="H7" s="75">
        <v>3160</v>
      </c>
      <c r="I7" s="75">
        <v>34428</v>
      </c>
      <c r="J7" s="75">
        <v>37588</v>
      </c>
      <c r="K7" s="38">
        <v>37</v>
      </c>
      <c r="L7" s="80" t="s">
        <v>611</v>
      </c>
      <c r="M7" s="38">
        <v>37</v>
      </c>
      <c r="N7" s="38">
        <v>129</v>
      </c>
      <c r="O7" s="38">
        <v>151</v>
      </c>
      <c r="P7" s="34" t="s">
        <v>577</v>
      </c>
    </row>
    <row r="8" spans="1:15" ht="18" customHeight="1">
      <c r="A8" s="83">
        <v>2008</v>
      </c>
      <c r="B8" s="57"/>
      <c r="C8" s="38"/>
      <c r="D8" s="38"/>
      <c r="E8" s="38"/>
      <c r="F8" s="38"/>
      <c r="G8" s="38"/>
      <c r="H8" s="38"/>
      <c r="I8" s="38"/>
      <c r="J8" s="38"/>
      <c r="K8" s="38"/>
      <c r="L8" s="80"/>
      <c r="M8" s="38"/>
      <c r="N8" s="38"/>
      <c r="O8" s="38"/>
    </row>
    <row r="9" spans="1:16" ht="12">
      <c r="A9" s="38" t="s">
        <v>623</v>
      </c>
      <c r="B9" s="57">
        <v>2</v>
      </c>
      <c r="C9" s="75">
        <v>1645</v>
      </c>
      <c r="D9" s="75">
        <v>4639</v>
      </c>
      <c r="E9" s="75">
        <v>6284</v>
      </c>
      <c r="F9" s="75"/>
      <c r="G9" s="38">
        <v>3</v>
      </c>
      <c r="H9" s="75">
        <v>10821</v>
      </c>
      <c r="I9" s="75">
        <v>1390</v>
      </c>
      <c r="J9" s="75">
        <v>12211</v>
      </c>
      <c r="K9" s="38">
        <v>15</v>
      </c>
      <c r="L9" s="80" t="s">
        <v>611</v>
      </c>
      <c r="M9" s="38">
        <v>15</v>
      </c>
      <c r="N9" s="38">
        <v>64</v>
      </c>
      <c r="O9" s="38">
        <v>74</v>
      </c>
      <c r="P9" s="34" t="s">
        <v>577</v>
      </c>
    </row>
    <row r="10" spans="1:16" ht="12">
      <c r="A10" s="38" t="s">
        <v>581</v>
      </c>
      <c r="B10" s="57">
        <v>7</v>
      </c>
      <c r="C10" s="75">
        <v>8737</v>
      </c>
      <c r="D10" s="38">
        <v>450</v>
      </c>
      <c r="E10" s="75">
        <v>9187</v>
      </c>
      <c r="F10" s="75"/>
      <c r="G10" s="38">
        <v>8</v>
      </c>
      <c r="H10" s="75">
        <v>20316</v>
      </c>
      <c r="I10" s="75">
        <v>34344</v>
      </c>
      <c r="J10" s="75">
        <v>54660</v>
      </c>
      <c r="K10" s="38">
        <v>27</v>
      </c>
      <c r="L10" s="38">
        <v>1</v>
      </c>
      <c r="M10" s="38">
        <v>28</v>
      </c>
      <c r="N10" s="38">
        <v>96</v>
      </c>
      <c r="O10" s="38">
        <v>117</v>
      </c>
      <c r="P10" s="34" t="s">
        <v>577</v>
      </c>
    </row>
    <row r="11" spans="1:15" s="71" customFormat="1" ht="18" customHeight="1">
      <c r="A11" s="92">
        <v>2009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s="71" customFormat="1" ht="12">
      <c r="A12" s="84" t="s">
        <v>623</v>
      </c>
      <c r="B12" s="80" t="s">
        <v>611</v>
      </c>
      <c r="C12" s="85" t="s">
        <v>611</v>
      </c>
      <c r="D12" s="85">
        <v>405</v>
      </c>
      <c r="E12" s="85">
        <f>SUM(C12:D12)</f>
        <v>405</v>
      </c>
      <c r="F12" s="85"/>
      <c r="G12" s="80">
        <v>3</v>
      </c>
      <c r="H12" s="85">
        <v>34990</v>
      </c>
      <c r="I12" s="85">
        <v>247</v>
      </c>
      <c r="J12" s="85">
        <f>SUM(H12:I12)</f>
        <v>35237</v>
      </c>
      <c r="K12" s="80">
        <v>1</v>
      </c>
      <c r="L12" s="80">
        <v>1</v>
      </c>
      <c r="M12" s="80">
        <f>SUM(K12:L12)</f>
        <v>2</v>
      </c>
      <c r="N12" s="80">
        <v>7</v>
      </c>
      <c r="O12" s="80">
        <v>3</v>
      </c>
    </row>
    <row r="13" spans="1:15" s="71" customFormat="1" ht="12">
      <c r="A13" s="84" t="s">
        <v>581</v>
      </c>
      <c r="B13" s="80">
        <v>4</v>
      </c>
      <c r="C13" s="85">
        <v>3374</v>
      </c>
      <c r="D13" s="80">
        <v>260</v>
      </c>
      <c r="E13" s="85">
        <f>SUM(C13:D13)</f>
        <v>3634</v>
      </c>
      <c r="F13" s="85"/>
      <c r="G13" s="80">
        <v>4</v>
      </c>
      <c r="H13" s="85">
        <v>3604</v>
      </c>
      <c r="I13" s="85">
        <v>675</v>
      </c>
      <c r="J13" s="85">
        <f>SUM(H13:I13)</f>
        <v>4279</v>
      </c>
      <c r="K13" s="80">
        <v>6</v>
      </c>
      <c r="L13" s="80" t="s">
        <v>611</v>
      </c>
      <c r="M13" s="80">
        <f>SUM(K13:L13)</f>
        <v>6</v>
      </c>
      <c r="N13" s="80">
        <v>24</v>
      </c>
      <c r="O13" s="80">
        <v>28</v>
      </c>
    </row>
    <row r="14" spans="1:15" ht="12">
      <c r="A14" s="36"/>
      <c r="B14" s="8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6" ht="12">
      <c r="A16" s="79" t="s">
        <v>629</v>
      </c>
    </row>
  </sheetData>
  <mergeCells count="6">
    <mergeCell ref="N3:O4"/>
    <mergeCell ref="B3:E3"/>
    <mergeCell ref="B4:C4"/>
    <mergeCell ref="G4:H4"/>
    <mergeCell ref="G3:J3"/>
    <mergeCell ref="K3:M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workbookViewId="0" topLeftCell="A1">
      <selection activeCell="M27" sqref="A2:M27"/>
    </sheetView>
  </sheetViews>
  <sheetFormatPr defaultColWidth="9.140625" defaultRowHeight="12.75"/>
  <cols>
    <col min="1" max="6" width="8.8515625" style="34" customWidth="1"/>
    <col min="7" max="7" width="3.421875" style="34" customWidth="1"/>
    <col min="8" max="16384" width="8.8515625" style="34" customWidth="1"/>
  </cols>
  <sheetData>
    <row r="1" spans="1:12" ht="12">
      <c r="A1" s="1" t="s">
        <v>562</v>
      </c>
      <c r="B1" s="1"/>
      <c r="D1" s="35"/>
      <c r="E1" s="35"/>
      <c r="I1" s="2"/>
      <c r="K1" s="35"/>
      <c r="L1" s="35"/>
    </row>
    <row r="2" spans="1:13" s="48" customFormat="1" ht="15" customHeight="1">
      <c r="A2" s="12" t="s">
        <v>2</v>
      </c>
      <c r="H2" s="12" t="s">
        <v>3</v>
      </c>
      <c r="I2" s="22"/>
      <c r="J2" s="22"/>
      <c r="K2" s="22"/>
      <c r="L2" s="22"/>
      <c r="M2" s="22"/>
    </row>
    <row r="3" spans="1:13" ht="36" customHeight="1">
      <c r="A3" s="4" t="s">
        <v>1</v>
      </c>
      <c r="B3" s="26" t="s">
        <v>18</v>
      </c>
      <c r="C3" s="26" t="s">
        <v>19</v>
      </c>
      <c r="D3" s="26" t="s">
        <v>563</v>
      </c>
      <c r="E3" s="26" t="s">
        <v>564</v>
      </c>
      <c r="F3" s="26" t="s">
        <v>565</v>
      </c>
      <c r="H3" s="4" t="s">
        <v>1</v>
      </c>
      <c r="I3" s="26" t="s">
        <v>18</v>
      </c>
      <c r="J3" s="26" t="s">
        <v>19</v>
      </c>
      <c r="K3" s="26" t="s">
        <v>563</v>
      </c>
      <c r="L3" s="26" t="s">
        <v>564</v>
      </c>
      <c r="M3" s="26" t="s">
        <v>565</v>
      </c>
    </row>
    <row r="4" spans="1:13" ht="14.25" customHeight="1">
      <c r="A4" s="6">
        <v>1987</v>
      </c>
      <c r="B4" s="16" t="s">
        <v>20</v>
      </c>
      <c r="C4" s="16" t="s">
        <v>22</v>
      </c>
      <c r="D4" s="17" t="s">
        <v>24</v>
      </c>
      <c r="E4" s="16" t="s">
        <v>26</v>
      </c>
      <c r="F4" s="16" t="s">
        <v>28</v>
      </c>
      <c r="H4" s="6">
        <v>1987</v>
      </c>
      <c r="I4" s="16" t="s">
        <v>21</v>
      </c>
      <c r="J4" s="16" t="s">
        <v>23</v>
      </c>
      <c r="K4" s="17" t="s">
        <v>25</v>
      </c>
      <c r="L4" s="16" t="s">
        <v>27</v>
      </c>
      <c r="M4" s="16" t="s">
        <v>29</v>
      </c>
    </row>
    <row r="5" spans="1:13" ht="14.25" customHeight="1">
      <c r="A5" s="8">
        <v>1988</v>
      </c>
      <c r="B5" s="17" t="s">
        <v>30</v>
      </c>
      <c r="C5" s="17" t="s">
        <v>32</v>
      </c>
      <c r="D5" s="17" t="s">
        <v>34</v>
      </c>
      <c r="E5" s="17" t="s">
        <v>36</v>
      </c>
      <c r="F5" s="17" t="s">
        <v>38</v>
      </c>
      <c r="H5" s="8">
        <v>1988</v>
      </c>
      <c r="I5" s="17" t="s">
        <v>31</v>
      </c>
      <c r="J5" s="17" t="s">
        <v>33</v>
      </c>
      <c r="K5" s="17" t="s">
        <v>35</v>
      </c>
      <c r="L5" s="17" t="s">
        <v>37</v>
      </c>
      <c r="M5" s="17" t="s">
        <v>39</v>
      </c>
    </row>
    <row r="6" spans="1:13" ht="14.25" customHeight="1">
      <c r="A6" s="8">
        <v>1989</v>
      </c>
      <c r="B6" s="17" t="s">
        <v>40</v>
      </c>
      <c r="C6" s="17" t="s">
        <v>42</v>
      </c>
      <c r="D6" s="17" t="s">
        <v>44</v>
      </c>
      <c r="E6" s="17" t="s">
        <v>46</v>
      </c>
      <c r="F6" s="17" t="s">
        <v>48</v>
      </c>
      <c r="H6" s="8">
        <v>1989</v>
      </c>
      <c r="I6" s="17" t="s">
        <v>41</v>
      </c>
      <c r="J6" s="17" t="s">
        <v>43</v>
      </c>
      <c r="K6" s="17" t="s">
        <v>45</v>
      </c>
      <c r="L6" s="17" t="s">
        <v>47</v>
      </c>
      <c r="M6" s="17" t="s">
        <v>49</v>
      </c>
    </row>
    <row r="7" spans="1:13" ht="14.25" customHeight="1">
      <c r="A7" s="8">
        <v>1990</v>
      </c>
      <c r="B7" s="17" t="s">
        <v>50</v>
      </c>
      <c r="C7" s="17" t="s">
        <v>52</v>
      </c>
      <c r="D7" s="17" t="s">
        <v>54</v>
      </c>
      <c r="E7" s="17" t="s">
        <v>56</v>
      </c>
      <c r="F7" s="17" t="s">
        <v>58</v>
      </c>
      <c r="H7" s="8">
        <v>1990</v>
      </c>
      <c r="I7" s="17" t="s">
        <v>51</v>
      </c>
      <c r="J7" s="17" t="s">
        <v>53</v>
      </c>
      <c r="K7" s="17" t="s">
        <v>55</v>
      </c>
      <c r="L7" s="17" t="s">
        <v>57</v>
      </c>
      <c r="M7" s="17" t="s">
        <v>59</v>
      </c>
    </row>
    <row r="8" spans="1:13" ht="14.25" customHeight="1">
      <c r="A8" s="8">
        <v>1991</v>
      </c>
      <c r="B8" s="17" t="s">
        <v>60</v>
      </c>
      <c r="C8" s="17" t="s">
        <v>62</v>
      </c>
      <c r="D8" s="17" t="s">
        <v>64</v>
      </c>
      <c r="E8" s="17" t="s">
        <v>66</v>
      </c>
      <c r="F8" s="17" t="s">
        <v>68</v>
      </c>
      <c r="H8" s="8">
        <v>1991</v>
      </c>
      <c r="I8" s="17" t="s">
        <v>61</v>
      </c>
      <c r="J8" s="17" t="s">
        <v>63</v>
      </c>
      <c r="K8" s="17" t="s">
        <v>65</v>
      </c>
      <c r="L8" s="17" t="s">
        <v>67</v>
      </c>
      <c r="M8" s="17" t="s">
        <v>69</v>
      </c>
    </row>
    <row r="9" spans="1:13" ht="14.25" customHeight="1">
      <c r="A9" s="8">
        <v>1992</v>
      </c>
      <c r="B9" s="17" t="s">
        <v>70</v>
      </c>
      <c r="C9" s="17" t="s">
        <v>72</v>
      </c>
      <c r="D9" s="17" t="s">
        <v>74</v>
      </c>
      <c r="E9" s="17" t="s">
        <v>76</v>
      </c>
      <c r="F9" s="17" t="s">
        <v>78</v>
      </c>
      <c r="H9" s="8">
        <v>1992</v>
      </c>
      <c r="I9" s="17" t="s">
        <v>71</v>
      </c>
      <c r="J9" s="17" t="s">
        <v>73</v>
      </c>
      <c r="K9" s="17" t="s">
        <v>75</v>
      </c>
      <c r="L9" s="17" t="s">
        <v>77</v>
      </c>
      <c r="M9" s="17" t="s">
        <v>79</v>
      </c>
    </row>
    <row r="10" spans="1:13" ht="14.25" customHeight="1">
      <c r="A10" s="8">
        <v>1993</v>
      </c>
      <c r="B10" s="17" t="s">
        <v>80</v>
      </c>
      <c r="C10" s="17" t="s">
        <v>82</v>
      </c>
      <c r="D10" s="17" t="s">
        <v>84</v>
      </c>
      <c r="E10" s="17" t="s">
        <v>86</v>
      </c>
      <c r="F10" s="17" t="s">
        <v>88</v>
      </c>
      <c r="H10" s="8">
        <v>1993</v>
      </c>
      <c r="I10" s="17" t="s">
        <v>81</v>
      </c>
      <c r="J10" s="17" t="s">
        <v>83</v>
      </c>
      <c r="K10" s="17" t="s">
        <v>85</v>
      </c>
      <c r="L10" s="17" t="s">
        <v>87</v>
      </c>
      <c r="M10" s="17" t="s">
        <v>89</v>
      </c>
    </row>
    <row r="11" spans="1:13" ht="14.25" customHeight="1">
      <c r="A11" s="8">
        <v>1994</v>
      </c>
      <c r="B11" s="17" t="s">
        <v>90</v>
      </c>
      <c r="C11" s="17" t="s">
        <v>91</v>
      </c>
      <c r="D11" s="17" t="s">
        <v>93</v>
      </c>
      <c r="E11" s="17" t="s">
        <v>95</v>
      </c>
      <c r="F11" s="17" t="s">
        <v>97</v>
      </c>
      <c r="H11" s="8">
        <v>1994</v>
      </c>
      <c r="I11" s="17" t="s">
        <v>81</v>
      </c>
      <c r="J11" s="17" t="s">
        <v>92</v>
      </c>
      <c r="K11" s="17" t="s">
        <v>94</v>
      </c>
      <c r="L11" s="17" t="s">
        <v>96</v>
      </c>
      <c r="M11" s="17" t="s">
        <v>98</v>
      </c>
    </row>
    <row r="12" spans="1:13" ht="14.25" customHeight="1">
      <c r="A12" s="8">
        <v>1995</v>
      </c>
      <c r="B12" s="17" t="s">
        <v>99</v>
      </c>
      <c r="C12" s="17" t="s">
        <v>101</v>
      </c>
      <c r="D12" s="17" t="s">
        <v>103</v>
      </c>
      <c r="E12" s="17" t="s">
        <v>105</v>
      </c>
      <c r="F12" s="17" t="s">
        <v>107</v>
      </c>
      <c r="H12" s="8">
        <v>1995</v>
      </c>
      <c r="I12" s="17" t="s">
        <v>100</v>
      </c>
      <c r="J12" s="17" t="s">
        <v>102</v>
      </c>
      <c r="K12" s="17" t="s">
        <v>104</v>
      </c>
      <c r="L12" s="17" t="s">
        <v>106</v>
      </c>
      <c r="M12" s="17" t="s">
        <v>108</v>
      </c>
    </row>
    <row r="13" spans="1:13" ht="14.25" customHeight="1">
      <c r="A13" s="8">
        <v>1996</v>
      </c>
      <c r="B13" s="17" t="s">
        <v>109</v>
      </c>
      <c r="C13" s="17" t="s">
        <v>111</v>
      </c>
      <c r="D13" s="17" t="s">
        <v>113</v>
      </c>
      <c r="E13" s="17" t="s">
        <v>115</v>
      </c>
      <c r="F13" s="17" t="s">
        <v>117</v>
      </c>
      <c r="H13" s="8">
        <v>1996</v>
      </c>
      <c r="I13" s="17" t="s">
        <v>110</v>
      </c>
      <c r="J13" s="17" t="s">
        <v>112</v>
      </c>
      <c r="K13" s="17" t="s">
        <v>114</v>
      </c>
      <c r="L13" s="17" t="s">
        <v>116</v>
      </c>
      <c r="M13" s="17" t="s">
        <v>118</v>
      </c>
    </row>
    <row r="14" spans="1:13" ht="14.25" customHeight="1">
      <c r="A14" s="8">
        <v>1997</v>
      </c>
      <c r="B14" s="17" t="s">
        <v>119</v>
      </c>
      <c r="C14" s="17" t="s">
        <v>121</v>
      </c>
      <c r="D14" s="17" t="s">
        <v>123</v>
      </c>
      <c r="E14" s="17" t="s">
        <v>125</v>
      </c>
      <c r="F14" s="17" t="s">
        <v>48</v>
      </c>
      <c r="H14" s="8">
        <v>1997</v>
      </c>
      <c r="I14" s="17" t="s">
        <v>120</v>
      </c>
      <c r="J14" s="17" t="s">
        <v>122</v>
      </c>
      <c r="K14" s="17" t="s">
        <v>124</v>
      </c>
      <c r="L14" s="17" t="s">
        <v>126</v>
      </c>
      <c r="M14" s="17" t="s">
        <v>127</v>
      </c>
    </row>
    <row r="15" spans="1:13" ht="14.25" customHeight="1">
      <c r="A15" s="8">
        <v>1998</v>
      </c>
      <c r="B15" s="17" t="s">
        <v>128</v>
      </c>
      <c r="C15" s="17" t="s">
        <v>130</v>
      </c>
      <c r="D15" s="17" t="s">
        <v>132</v>
      </c>
      <c r="E15" s="17" t="s">
        <v>134</v>
      </c>
      <c r="F15" s="17" t="s">
        <v>136</v>
      </c>
      <c r="H15" s="8">
        <v>1998</v>
      </c>
      <c r="I15" s="17" t="s">
        <v>129</v>
      </c>
      <c r="J15" s="17" t="s">
        <v>131</v>
      </c>
      <c r="K15" s="17" t="s">
        <v>133</v>
      </c>
      <c r="L15" s="17" t="s">
        <v>135</v>
      </c>
      <c r="M15" s="17" t="s">
        <v>137</v>
      </c>
    </row>
    <row r="16" spans="1:13" ht="14.25" customHeight="1">
      <c r="A16" s="8">
        <v>1999</v>
      </c>
      <c r="B16" s="17" t="s">
        <v>138</v>
      </c>
      <c r="C16" s="17" t="s">
        <v>140</v>
      </c>
      <c r="D16" s="17" t="s">
        <v>141</v>
      </c>
      <c r="E16" s="17" t="s">
        <v>143</v>
      </c>
      <c r="F16" s="17" t="s">
        <v>145</v>
      </c>
      <c r="H16" s="8">
        <v>1999</v>
      </c>
      <c r="I16" s="17" t="s">
        <v>139</v>
      </c>
      <c r="J16" s="17" t="s">
        <v>102</v>
      </c>
      <c r="K16" s="17" t="s">
        <v>142</v>
      </c>
      <c r="L16" s="17" t="s">
        <v>144</v>
      </c>
      <c r="M16" s="17" t="s">
        <v>146</v>
      </c>
    </row>
    <row r="17" spans="1:13" ht="14.25" customHeight="1">
      <c r="A17" s="8">
        <v>2000</v>
      </c>
      <c r="B17" s="17" t="s">
        <v>147</v>
      </c>
      <c r="C17" s="17" t="s">
        <v>149</v>
      </c>
      <c r="D17" s="17" t="s">
        <v>151</v>
      </c>
      <c r="E17" s="17" t="s">
        <v>153</v>
      </c>
      <c r="F17" s="17" t="s">
        <v>155</v>
      </c>
      <c r="H17" s="8">
        <v>2000</v>
      </c>
      <c r="I17" s="17" t="s">
        <v>148</v>
      </c>
      <c r="J17" s="17" t="s">
        <v>150</v>
      </c>
      <c r="K17" s="17" t="s">
        <v>152</v>
      </c>
      <c r="L17" s="17" t="s">
        <v>154</v>
      </c>
      <c r="M17" s="17" t="s">
        <v>156</v>
      </c>
    </row>
    <row r="18" spans="1:13" ht="14.25" customHeight="1">
      <c r="A18" s="8">
        <v>2001</v>
      </c>
      <c r="B18" s="17" t="s">
        <v>157</v>
      </c>
      <c r="C18" s="17" t="s">
        <v>159</v>
      </c>
      <c r="D18" s="17" t="s">
        <v>161</v>
      </c>
      <c r="E18" s="17" t="s">
        <v>163</v>
      </c>
      <c r="F18" s="17" t="s">
        <v>165</v>
      </c>
      <c r="H18" s="8">
        <v>2001</v>
      </c>
      <c r="I18" s="17" t="s">
        <v>158</v>
      </c>
      <c r="J18" s="17" t="s">
        <v>160</v>
      </c>
      <c r="K18" s="17" t="s">
        <v>162</v>
      </c>
      <c r="L18" s="17" t="s">
        <v>164</v>
      </c>
      <c r="M18" s="17" t="s">
        <v>166</v>
      </c>
    </row>
    <row r="19" spans="1:13" ht="14.25" customHeight="1">
      <c r="A19" s="8">
        <v>2002</v>
      </c>
      <c r="B19" s="17" t="s">
        <v>61</v>
      </c>
      <c r="C19" s="17" t="s">
        <v>168</v>
      </c>
      <c r="D19" s="17" t="s">
        <v>170</v>
      </c>
      <c r="E19" s="17" t="s">
        <v>172</v>
      </c>
      <c r="F19" s="17" t="s">
        <v>174</v>
      </c>
      <c r="H19" s="8">
        <v>2002</v>
      </c>
      <c r="I19" s="17" t="s">
        <v>167</v>
      </c>
      <c r="J19" s="17" t="s">
        <v>169</v>
      </c>
      <c r="K19" s="17" t="s">
        <v>171</v>
      </c>
      <c r="L19" s="17" t="s">
        <v>173</v>
      </c>
      <c r="M19" s="17" t="s">
        <v>175</v>
      </c>
    </row>
    <row r="20" spans="1:13" ht="14.25" customHeight="1">
      <c r="A20" s="8">
        <v>2003</v>
      </c>
      <c r="B20" s="17" t="s">
        <v>176</v>
      </c>
      <c r="C20" s="17" t="s">
        <v>178</v>
      </c>
      <c r="D20" s="17" t="s">
        <v>180</v>
      </c>
      <c r="E20" s="17" t="s">
        <v>182</v>
      </c>
      <c r="F20" s="17" t="s">
        <v>78</v>
      </c>
      <c r="H20" s="8">
        <v>2003</v>
      </c>
      <c r="I20" s="17" t="s">
        <v>177</v>
      </c>
      <c r="J20" s="17" t="s">
        <v>179</v>
      </c>
      <c r="K20" s="17" t="s">
        <v>181</v>
      </c>
      <c r="L20" s="17" t="s">
        <v>183</v>
      </c>
      <c r="M20" s="17" t="s">
        <v>184</v>
      </c>
    </row>
    <row r="21" spans="1:13" ht="14.25" customHeight="1">
      <c r="A21" s="8">
        <v>2004</v>
      </c>
      <c r="B21" s="17" t="s">
        <v>185</v>
      </c>
      <c r="C21" s="17" t="s">
        <v>53</v>
      </c>
      <c r="D21" s="17" t="s">
        <v>187</v>
      </c>
      <c r="E21" s="17" t="s">
        <v>189</v>
      </c>
      <c r="F21" s="17" t="s">
        <v>28</v>
      </c>
      <c r="H21" s="8">
        <v>2004</v>
      </c>
      <c r="I21" s="17" t="s">
        <v>186</v>
      </c>
      <c r="J21" s="17" t="s">
        <v>22</v>
      </c>
      <c r="K21" s="17" t="s">
        <v>188</v>
      </c>
      <c r="L21" s="17" t="s">
        <v>190</v>
      </c>
      <c r="M21" s="17" t="s">
        <v>108</v>
      </c>
    </row>
    <row r="22" spans="1:13" ht="14.25" customHeight="1">
      <c r="A22" s="8">
        <v>2005</v>
      </c>
      <c r="B22" s="17" t="s">
        <v>191</v>
      </c>
      <c r="C22" s="17" t="s">
        <v>193</v>
      </c>
      <c r="D22" s="17" t="s">
        <v>195</v>
      </c>
      <c r="E22" s="17" t="s">
        <v>197</v>
      </c>
      <c r="F22" s="17" t="s">
        <v>198</v>
      </c>
      <c r="H22" s="8">
        <v>2005</v>
      </c>
      <c r="I22" s="17" t="s">
        <v>192</v>
      </c>
      <c r="J22" s="17" t="s">
        <v>194</v>
      </c>
      <c r="K22" s="17" t="s">
        <v>196</v>
      </c>
      <c r="L22" s="17" t="s">
        <v>57</v>
      </c>
      <c r="M22" s="17" t="s">
        <v>199</v>
      </c>
    </row>
    <row r="23" spans="1:13" ht="14.25" customHeight="1">
      <c r="A23" s="8">
        <v>2006</v>
      </c>
      <c r="B23" s="17" t="s">
        <v>200</v>
      </c>
      <c r="C23" s="17" t="s">
        <v>202</v>
      </c>
      <c r="D23" s="17" t="s">
        <v>204</v>
      </c>
      <c r="E23" s="17" t="s">
        <v>206</v>
      </c>
      <c r="F23" s="17" t="s">
        <v>174</v>
      </c>
      <c r="H23" s="8">
        <v>2006</v>
      </c>
      <c r="I23" s="17" t="s">
        <v>201</v>
      </c>
      <c r="J23" s="17" t="s">
        <v>203</v>
      </c>
      <c r="K23" s="17" t="s">
        <v>205</v>
      </c>
      <c r="L23" s="17" t="s">
        <v>207</v>
      </c>
      <c r="M23" s="17" t="s">
        <v>208</v>
      </c>
    </row>
    <row r="24" spans="1:13" ht="14.25" customHeight="1">
      <c r="A24" s="8">
        <v>2007</v>
      </c>
      <c r="B24" s="17" t="s">
        <v>209</v>
      </c>
      <c r="C24" s="17" t="s">
        <v>211</v>
      </c>
      <c r="D24" s="17" t="s">
        <v>213</v>
      </c>
      <c r="E24" s="17" t="s">
        <v>215</v>
      </c>
      <c r="F24" s="17" t="s">
        <v>217</v>
      </c>
      <c r="H24" s="8">
        <v>2007</v>
      </c>
      <c r="I24" s="17" t="s">
        <v>210</v>
      </c>
      <c r="J24" s="17" t="s">
        <v>212</v>
      </c>
      <c r="K24" s="17" t="s">
        <v>214</v>
      </c>
      <c r="L24" s="17" t="s">
        <v>216</v>
      </c>
      <c r="M24" s="17" t="s">
        <v>218</v>
      </c>
    </row>
    <row r="25" spans="1:13" s="38" customFormat="1" ht="14.25" customHeight="1">
      <c r="A25" s="62">
        <v>2008</v>
      </c>
      <c r="B25" s="17">
        <v>11.12</v>
      </c>
      <c r="C25" s="65">
        <v>10.3</v>
      </c>
      <c r="D25" s="64">
        <v>49.86</v>
      </c>
      <c r="E25" s="17">
        <v>33.79</v>
      </c>
      <c r="F25" s="65">
        <v>1.7</v>
      </c>
      <c r="H25" s="62">
        <v>2008</v>
      </c>
      <c r="I25" s="17">
        <v>4.83</v>
      </c>
      <c r="J25" s="64">
        <v>13.22</v>
      </c>
      <c r="K25" s="64">
        <v>24.15</v>
      </c>
      <c r="L25" s="17">
        <v>28.47</v>
      </c>
      <c r="M25" s="17">
        <v>-1.26</v>
      </c>
    </row>
    <row r="26" spans="1:13" s="38" customFormat="1" ht="14.25" customHeight="1">
      <c r="A26" s="62">
        <v>2009</v>
      </c>
      <c r="B26" s="101">
        <v>6.661115736885929</v>
      </c>
      <c r="C26" s="65">
        <v>13.738551207327227</v>
      </c>
      <c r="D26" s="65">
        <v>29.975020815986678</v>
      </c>
      <c r="E26" s="101">
        <v>41.631973355537056</v>
      </c>
      <c r="F26" s="65">
        <v>-1.8389865140988917</v>
      </c>
      <c r="H26" s="62">
        <v>2009</v>
      </c>
      <c r="I26" s="101">
        <v>5.909558067831449</v>
      </c>
      <c r="J26" s="64">
        <v>12.589928057553957</v>
      </c>
      <c r="K26" s="65">
        <v>30.832476875642346</v>
      </c>
      <c r="L26" s="101">
        <v>28.26310380267215</v>
      </c>
      <c r="M26" s="101">
        <v>-0.4094165813715449</v>
      </c>
    </row>
    <row r="27" spans="1:13" ht="14.25" customHeight="1">
      <c r="A27" s="5">
        <v>2010</v>
      </c>
      <c r="B27" s="45">
        <v>3.34</v>
      </c>
      <c r="C27" s="66">
        <v>15.87</v>
      </c>
      <c r="D27" s="25">
        <v>35.09</v>
      </c>
      <c r="E27" s="66">
        <v>29.24</v>
      </c>
      <c r="F27" s="25">
        <v>-0.01</v>
      </c>
      <c r="H27" s="5">
        <v>2010</v>
      </c>
      <c r="I27" s="66">
        <v>6.91</v>
      </c>
      <c r="J27" s="25">
        <v>6.91</v>
      </c>
      <c r="K27" s="25">
        <v>28.43</v>
      </c>
      <c r="L27" s="66">
        <v>21.77</v>
      </c>
      <c r="M27" s="66">
        <v>0.67</v>
      </c>
    </row>
    <row r="29" ht="12">
      <c r="H29" s="10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0" zoomScaleNormal="70" workbookViewId="0" topLeftCell="I1">
      <selection activeCell="Y34" sqref="Y34"/>
    </sheetView>
  </sheetViews>
  <sheetFormatPr defaultColWidth="9.140625" defaultRowHeight="12.75"/>
  <cols>
    <col min="1" max="10" width="8.8515625" style="48" customWidth="1"/>
    <col min="11" max="13" width="9.7109375" style="48" customWidth="1"/>
    <col min="14" max="16384" width="8.8515625" style="48" customWidth="1"/>
  </cols>
  <sheetData>
    <row r="1" spans="1:5" ht="12">
      <c r="A1" s="21" t="s">
        <v>566</v>
      </c>
      <c r="B1" s="21"/>
      <c r="D1" s="56"/>
      <c r="E1" s="56"/>
    </row>
    <row r="2" spans="1:5" s="57" customFormat="1" ht="9" customHeight="1">
      <c r="A2" s="23"/>
      <c r="B2" s="23"/>
      <c r="D2" s="58"/>
      <c r="E2" s="58"/>
    </row>
    <row r="3" spans="1:15" s="57" customFormat="1" ht="15.75" customHeight="1">
      <c r="A3" s="12" t="s">
        <v>2</v>
      </c>
      <c r="J3" s="12"/>
      <c r="K3" s="22"/>
      <c r="L3" s="22"/>
      <c r="M3" s="22"/>
      <c r="N3" s="22"/>
      <c r="O3" s="22"/>
    </row>
    <row r="4" spans="1:21" s="60" customFormat="1" ht="33.75" customHeight="1">
      <c r="A4" s="24" t="s">
        <v>1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6" t="s">
        <v>15</v>
      </c>
      <c r="L4" s="26" t="s">
        <v>16</v>
      </c>
      <c r="M4" s="26" t="s">
        <v>17</v>
      </c>
      <c r="N4" s="26" t="s">
        <v>561</v>
      </c>
      <c r="O4" s="59"/>
      <c r="R4" s="26" t="s">
        <v>6</v>
      </c>
      <c r="S4" s="26" t="s">
        <v>7</v>
      </c>
      <c r="T4" s="26" t="s">
        <v>652</v>
      </c>
      <c r="U4" s="26" t="s">
        <v>653</v>
      </c>
    </row>
    <row r="5" spans="1:21" s="57" customFormat="1" ht="14.25" customHeight="1">
      <c r="A5" s="6">
        <v>1987</v>
      </c>
      <c r="B5" s="16">
        <v>16</v>
      </c>
      <c r="C5" s="16">
        <v>26</v>
      </c>
      <c r="D5" s="16">
        <v>-10</v>
      </c>
      <c r="E5" s="16">
        <v>96</v>
      </c>
      <c r="F5" s="16">
        <v>0</v>
      </c>
      <c r="G5" s="16">
        <v>0</v>
      </c>
      <c r="H5" s="16">
        <v>96</v>
      </c>
      <c r="I5" s="16">
        <v>53</v>
      </c>
      <c r="J5" s="16">
        <v>0</v>
      </c>
      <c r="K5" s="17">
        <v>0</v>
      </c>
      <c r="L5" s="16">
        <v>53</v>
      </c>
      <c r="M5" s="16">
        <v>43</v>
      </c>
      <c r="N5" s="16">
        <v>33</v>
      </c>
      <c r="Q5" s="12" t="s">
        <v>2</v>
      </c>
      <c r="R5" s="18">
        <v>8</v>
      </c>
      <c r="S5" s="18">
        <v>38</v>
      </c>
      <c r="T5" s="18">
        <v>84</v>
      </c>
      <c r="U5" s="20">
        <v>70</v>
      </c>
    </row>
    <row r="6" spans="1:21" s="57" customFormat="1" ht="14.25" customHeight="1">
      <c r="A6" s="8">
        <v>1988</v>
      </c>
      <c r="B6" s="17">
        <v>15</v>
      </c>
      <c r="C6" s="17">
        <v>29</v>
      </c>
      <c r="D6" s="17">
        <v>-14</v>
      </c>
      <c r="E6" s="17">
        <v>67</v>
      </c>
      <c r="F6" s="17">
        <v>0</v>
      </c>
      <c r="G6" s="17">
        <v>0</v>
      </c>
      <c r="H6" s="17">
        <v>67</v>
      </c>
      <c r="I6" s="17">
        <v>43</v>
      </c>
      <c r="J6" s="17">
        <v>0</v>
      </c>
      <c r="K6" s="17">
        <v>0</v>
      </c>
      <c r="L6" s="17">
        <v>43</v>
      </c>
      <c r="M6" s="17">
        <v>24</v>
      </c>
      <c r="N6" s="17">
        <v>10</v>
      </c>
      <c r="Q6" s="12" t="s">
        <v>3</v>
      </c>
      <c r="R6" s="18">
        <v>27</v>
      </c>
      <c r="S6" s="18">
        <v>27</v>
      </c>
      <c r="T6" s="18">
        <v>111</v>
      </c>
      <c r="U6" s="18">
        <v>85</v>
      </c>
    </row>
    <row r="7" spans="1:14" s="57" customFormat="1" ht="14.25" customHeight="1">
      <c r="A7" s="8">
        <v>1989</v>
      </c>
      <c r="B7" s="17">
        <v>14</v>
      </c>
      <c r="C7" s="17">
        <v>29</v>
      </c>
      <c r="D7" s="17">
        <v>-15</v>
      </c>
      <c r="E7" s="17">
        <v>71</v>
      </c>
      <c r="F7" s="17">
        <v>1</v>
      </c>
      <c r="G7" s="17">
        <v>0</v>
      </c>
      <c r="H7" s="17">
        <v>72</v>
      </c>
      <c r="I7" s="17">
        <v>79</v>
      </c>
      <c r="J7" s="17">
        <v>0</v>
      </c>
      <c r="K7" s="17">
        <v>0</v>
      </c>
      <c r="L7" s="17">
        <v>79</v>
      </c>
      <c r="M7" s="17">
        <v>-7</v>
      </c>
      <c r="N7" s="17">
        <v>-22</v>
      </c>
    </row>
    <row r="8" spans="1:14" s="57" customFormat="1" ht="14.25" customHeight="1">
      <c r="A8" s="8">
        <v>1990</v>
      </c>
      <c r="B8" s="17">
        <v>12</v>
      </c>
      <c r="C8" s="17">
        <v>25</v>
      </c>
      <c r="D8" s="17">
        <v>-13</v>
      </c>
      <c r="E8" s="17">
        <v>53</v>
      </c>
      <c r="F8" s="17">
        <v>2</v>
      </c>
      <c r="G8" s="17">
        <v>0</v>
      </c>
      <c r="H8" s="17">
        <v>55</v>
      </c>
      <c r="I8" s="17">
        <v>57</v>
      </c>
      <c r="J8" s="17">
        <v>0</v>
      </c>
      <c r="K8" s="17">
        <v>0</v>
      </c>
      <c r="L8" s="17">
        <v>57</v>
      </c>
      <c r="M8" s="17">
        <v>-2</v>
      </c>
      <c r="N8" s="17">
        <v>-15</v>
      </c>
    </row>
    <row r="9" spans="1:14" s="57" customFormat="1" ht="14.25" customHeight="1">
      <c r="A9" s="8">
        <v>1991</v>
      </c>
      <c r="B9" s="17">
        <v>14</v>
      </c>
      <c r="C9" s="17">
        <v>26</v>
      </c>
      <c r="D9" s="17">
        <v>-12</v>
      </c>
      <c r="E9" s="17">
        <v>38</v>
      </c>
      <c r="F9" s="17">
        <v>4</v>
      </c>
      <c r="G9" s="17">
        <v>0</v>
      </c>
      <c r="H9" s="17">
        <v>42</v>
      </c>
      <c r="I9" s="17">
        <v>51</v>
      </c>
      <c r="J9" s="17">
        <v>0</v>
      </c>
      <c r="K9" s="17">
        <v>0</v>
      </c>
      <c r="L9" s="17">
        <v>51</v>
      </c>
      <c r="M9" s="17">
        <v>-9</v>
      </c>
      <c r="N9" s="17">
        <v>-21</v>
      </c>
    </row>
    <row r="10" spans="1:14" ht="14.25" customHeight="1">
      <c r="A10" s="8">
        <v>1992</v>
      </c>
      <c r="B10" s="17">
        <v>8</v>
      </c>
      <c r="C10" s="17">
        <v>34</v>
      </c>
      <c r="D10" s="17">
        <v>-26</v>
      </c>
      <c r="E10" s="17">
        <v>50</v>
      </c>
      <c r="F10" s="17">
        <v>2</v>
      </c>
      <c r="G10" s="17">
        <v>0</v>
      </c>
      <c r="H10" s="17">
        <v>52</v>
      </c>
      <c r="I10" s="17">
        <v>27</v>
      </c>
      <c r="J10" s="17">
        <v>0</v>
      </c>
      <c r="K10" s="17">
        <v>0</v>
      </c>
      <c r="L10" s="17">
        <v>27</v>
      </c>
      <c r="M10" s="17">
        <v>25</v>
      </c>
      <c r="N10" s="17">
        <v>-1</v>
      </c>
    </row>
    <row r="11" spans="1:14" ht="14.25" customHeight="1">
      <c r="A11" s="8">
        <v>1993</v>
      </c>
      <c r="B11" s="17">
        <v>8</v>
      </c>
      <c r="C11" s="17">
        <v>30</v>
      </c>
      <c r="D11" s="17">
        <v>-22</v>
      </c>
      <c r="E11" s="17">
        <v>62</v>
      </c>
      <c r="F11" s="17">
        <v>2</v>
      </c>
      <c r="G11" s="17">
        <v>0</v>
      </c>
      <c r="H11" s="17">
        <v>64</v>
      </c>
      <c r="I11" s="17">
        <v>55</v>
      </c>
      <c r="J11" s="17">
        <v>0</v>
      </c>
      <c r="K11" s="17">
        <v>0</v>
      </c>
      <c r="L11" s="17">
        <v>55</v>
      </c>
      <c r="M11" s="17">
        <v>9</v>
      </c>
      <c r="N11" s="17">
        <v>-13</v>
      </c>
    </row>
    <row r="12" spans="1:14" ht="14.25" customHeight="1">
      <c r="A12" s="8">
        <v>1994</v>
      </c>
      <c r="B12" s="17">
        <v>14</v>
      </c>
      <c r="C12" s="17">
        <v>27</v>
      </c>
      <c r="D12" s="17">
        <v>-13</v>
      </c>
      <c r="E12" s="17">
        <v>47</v>
      </c>
      <c r="F12" s="17">
        <v>2</v>
      </c>
      <c r="G12" s="17">
        <v>0</v>
      </c>
      <c r="H12" s="17">
        <v>49</v>
      </c>
      <c r="I12" s="17">
        <v>34</v>
      </c>
      <c r="J12" s="17">
        <v>0</v>
      </c>
      <c r="K12" s="17">
        <v>0</v>
      </c>
      <c r="L12" s="17">
        <v>34</v>
      </c>
      <c r="M12" s="17">
        <v>15</v>
      </c>
      <c r="N12" s="17">
        <v>2</v>
      </c>
    </row>
    <row r="13" spans="1:14" ht="14.25" customHeight="1">
      <c r="A13" s="8">
        <v>1995</v>
      </c>
      <c r="B13" s="17">
        <v>9</v>
      </c>
      <c r="C13" s="17">
        <v>37</v>
      </c>
      <c r="D13" s="17">
        <v>-28</v>
      </c>
      <c r="E13" s="17">
        <v>64</v>
      </c>
      <c r="F13" s="17">
        <v>0</v>
      </c>
      <c r="G13" s="17">
        <v>0</v>
      </c>
      <c r="H13" s="17">
        <v>64</v>
      </c>
      <c r="I13" s="17">
        <v>45</v>
      </c>
      <c r="J13" s="17">
        <v>0</v>
      </c>
      <c r="K13" s="17">
        <v>0</v>
      </c>
      <c r="L13" s="17">
        <v>45</v>
      </c>
      <c r="M13" s="17">
        <v>19</v>
      </c>
      <c r="N13" s="17">
        <v>-9</v>
      </c>
    </row>
    <row r="14" spans="1:14" ht="14.25" customHeight="1">
      <c r="A14" s="8">
        <v>1996</v>
      </c>
      <c r="B14" s="17">
        <v>12</v>
      </c>
      <c r="C14" s="17">
        <v>39</v>
      </c>
      <c r="D14" s="17">
        <v>-27</v>
      </c>
      <c r="E14" s="17">
        <v>56</v>
      </c>
      <c r="F14" s="17">
        <v>2</v>
      </c>
      <c r="G14" s="17">
        <v>0</v>
      </c>
      <c r="H14" s="17">
        <v>58</v>
      </c>
      <c r="I14" s="17">
        <v>35</v>
      </c>
      <c r="J14" s="17">
        <v>0</v>
      </c>
      <c r="K14" s="17">
        <v>0</v>
      </c>
      <c r="L14" s="17">
        <v>35</v>
      </c>
      <c r="M14" s="17">
        <v>23</v>
      </c>
      <c r="N14" s="17">
        <v>-4</v>
      </c>
    </row>
    <row r="15" spans="1:14" ht="14.25" customHeight="1">
      <c r="A15" s="8">
        <v>1997</v>
      </c>
      <c r="B15" s="17">
        <v>12</v>
      </c>
      <c r="C15" s="17">
        <v>22</v>
      </c>
      <c r="D15" s="17">
        <v>-10</v>
      </c>
      <c r="E15" s="17">
        <v>57</v>
      </c>
      <c r="F15" s="17">
        <v>3</v>
      </c>
      <c r="G15" s="17">
        <v>0</v>
      </c>
      <c r="H15" s="17">
        <v>60</v>
      </c>
      <c r="I15" s="17">
        <v>65</v>
      </c>
      <c r="J15" s="17">
        <v>6</v>
      </c>
      <c r="K15" s="17">
        <v>0</v>
      </c>
      <c r="L15" s="17">
        <v>71</v>
      </c>
      <c r="M15" s="17">
        <v>-11</v>
      </c>
      <c r="N15" s="17">
        <v>-21</v>
      </c>
    </row>
    <row r="16" spans="1:14" ht="14.25" customHeight="1">
      <c r="A16" s="8">
        <v>1998</v>
      </c>
      <c r="B16" s="17">
        <v>17</v>
      </c>
      <c r="C16" s="17">
        <v>27</v>
      </c>
      <c r="D16" s="17">
        <v>-10</v>
      </c>
      <c r="E16" s="17">
        <v>46</v>
      </c>
      <c r="F16" s="17">
        <v>4</v>
      </c>
      <c r="G16" s="17">
        <v>0</v>
      </c>
      <c r="H16" s="17">
        <v>50</v>
      </c>
      <c r="I16" s="17">
        <v>55</v>
      </c>
      <c r="J16" s="17">
        <v>1</v>
      </c>
      <c r="K16" s="17">
        <v>0</v>
      </c>
      <c r="L16" s="17">
        <v>56</v>
      </c>
      <c r="M16" s="17">
        <v>-6</v>
      </c>
      <c r="N16" s="17">
        <v>-16</v>
      </c>
    </row>
    <row r="17" spans="1:14" ht="14.25" customHeight="1">
      <c r="A17" s="8">
        <v>1999</v>
      </c>
      <c r="B17" s="17">
        <v>10</v>
      </c>
      <c r="C17" s="17">
        <v>29</v>
      </c>
      <c r="D17" s="17">
        <v>-19</v>
      </c>
      <c r="E17" s="17">
        <v>76</v>
      </c>
      <c r="F17" s="17">
        <v>1</v>
      </c>
      <c r="G17" s="17">
        <v>0</v>
      </c>
      <c r="H17" s="17">
        <v>77</v>
      </c>
      <c r="I17" s="17">
        <v>68</v>
      </c>
      <c r="J17" s="17">
        <v>0</v>
      </c>
      <c r="K17" s="17">
        <v>0</v>
      </c>
      <c r="L17" s="17">
        <v>68</v>
      </c>
      <c r="M17" s="17">
        <v>9</v>
      </c>
      <c r="N17" s="17">
        <v>-10</v>
      </c>
    </row>
    <row r="18" spans="1:14" ht="14.25" customHeight="1">
      <c r="A18" s="8">
        <v>2000</v>
      </c>
      <c r="B18" s="17">
        <v>6</v>
      </c>
      <c r="C18" s="17">
        <v>18</v>
      </c>
      <c r="D18" s="17">
        <v>-12</v>
      </c>
      <c r="E18" s="17">
        <v>71</v>
      </c>
      <c r="F18" s="17">
        <v>4</v>
      </c>
      <c r="G18" s="17">
        <v>0</v>
      </c>
      <c r="H18" s="17">
        <v>75</v>
      </c>
      <c r="I18" s="17">
        <v>59</v>
      </c>
      <c r="J18" s="17">
        <v>1</v>
      </c>
      <c r="K18" s="17">
        <v>0</v>
      </c>
      <c r="L18" s="17">
        <v>60</v>
      </c>
      <c r="M18" s="17">
        <v>15</v>
      </c>
      <c r="N18" s="17">
        <v>3</v>
      </c>
    </row>
    <row r="19" spans="1:14" ht="14.25" customHeight="1">
      <c r="A19" s="8">
        <v>2001</v>
      </c>
      <c r="B19" s="17">
        <v>14</v>
      </c>
      <c r="C19" s="17">
        <v>27</v>
      </c>
      <c r="D19" s="17">
        <v>-13</v>
      </c>
      <c r="E19" s="17">
        <v>48</v>
      </c>
      <c r="F19" s="17">
        <v>7</v>
      </c>
      <c r="G19" s="17">
        <v>0</v>
      </c>
      <c r="H19" s="17">
        <v>55</v>
      </c>
      <c r="I19" s="17">
        <v>64</v>
      </c>
      <c r="J19" s="17">
        <v>1</v>
      </c>
      <c r="K19" s="17">
        <v>0</v>
      </c>
      <c r="L19" s="17">
        <v>65</v>
      </c>
      <c r="M19" s="17">
        <v>-10</v>
      </c>
      <c r="N19" s="17">
        <v>-23</v>
      </c>
    </row>
    <row r="20" spans="1:14" ht="14.25" customHeight="1">
      <c r="A20" s="8">
        <v>2002</v>
      </c>
      <c r="B20" s="17">
        <v>8</v>
      </c>
      <c r="C20" s="17">
        <v>35</v>
      </c>
      <c r="D20" s="17">
        <v>-27</v>
      </c>
      <c r="E20" s="17">
        <v>80</v>
      </c>
      <c r="F20" s="17">
        <v>6</v>
      </c>
      <c r="G20" s="17">
        <v>0</v>
      </c>
      <c r="H20" s="17">
        <v>86</v>
      </c>
      <c r="I20" s="17">
        <v>69</v>
      </c>
      <c r="J20" s="17">
        <v>0</v>
      </c>
      <c r="K20" s="17">
        <v>2</v>
      </c>
      <c r="L20" s="17">
        <v>71</v>
      </c>
      <c r="M20" s="17">
        <v>15</v>
      </c>
      <c r="N20" s="17">
        <v>-12</v>
      </c>
    </row>
    <row r="21" spans="1:14" ht="14.25" customHeight="1">
      <c r="A21" s="8">
        <v>2003</v>
      </c>
      <c r="B21" s="17">
        <v>5</v>
      </c>
      <c r="C21" s="17">
        <v>30</v>
      </c>
      <c r="D21" s="17">
        <v>-25</v>
      </c>
      <c r="E21" s="17">
        <v>67</v>
      </c>
      <c r="F21" s="17">
        <v>8</v>
      </c>
      <c r="G21" s="17">
        <v>4</v>
      </c>
      <c r="H21" s="17">
        <v>79</v>
      </c>
      <c r="I21" s="17">
        <v>55</v>
      </c>
      <c r="J21" s="17">
        <v>0</v>
      </c>
      <c r="K21" s="17">
        <v>0</v>
      </c>
      <c r="L21" s="17">
        <v>55</v>
      </c>
      <c r="M21" s="17">
        <v>24</v>
      </c>
      <c r="N21" s="17">
        <v>-1</v>
      </c>
    </row>
    <row r="22" spans="1:14" ht="14.25" customHeight="1">
      <c r="A22" s="8">
        <v>2004</v>
      </c>
      <c r="B22" s="17">
        <v>15</v>
      </c>
      <c r="C22" s="17">
        <v>28</v>
      </c>
      <c r="D22" s="17">
        <v>-13</v>
      </c>
      <c r="E22" s="17">
        <v>91</v>
      </c>
      <c r="F22" s="17">
        <v>12</v>
      </c>
      <c r="G22" s="17">
        <v>3</v>
      </c>
      <c r="H22" s="17">
        <v>106</v>
      </c>
      <c r="I22" s="17">
        <v>57</v>
      </c>
      <c r="J22" s="17">
        <v>0</v>
      </c>
      <c r="K22" s="17">
        <v>5</v>
      </c>
      <c r="L22" s="17">
        <v>62</v>
      </c>
      <c r="M22" s="17">
        <v>44</v>
      </c>
      <c r="N22" s="17">
        <v>31</v>
      </c>
    </row>
    <row r="23" spans="1:14" ht="14.25" customHeight="1">
      <c r="A23" s="8">
        <v>2005</v>
      </c>
      <c r="B23" s="17">
        <v>9</v>
      </c>
      <c r="C23" s="17">
        <v>28</v>
      </c>
      <c r="D23" s="17">
        <v>-19</v>
      </c>
      <c r="E23" s="17">
        <v>93</v>
      </c>
      <c r="F23" s="17">
        <v>10</v>
      </c>
      <c r="G23" s="17">
        <v>1</v>
      </c>
      <c r="H23" s="17">
        <v>104</v>
      </c>
      <c r="I23" s="17">
        <v>78</v>
      </c>
      <c r="J23" s="17">
        <v>0</v>
      </c>
      <c r="K23" s="17">
        <v>1</v>
      </c>
      <c r="L23" s="17">
        <v>79</v>
      </c>
      <c r="M23" s="17">
        <v>25</v>
      </c>
      <c r="N23" s="17">
        <v>6</v>
      </c>
    </row>
    <row r="24" spans="1:14" ht="14.25" customHeight="1">
      <c r="A24" s="8">
        <v>2006</v>
      </c>
      <c r="B24" s="17">
        <v>21</v>
      </c>
      <c r="C24" s="17">
        <v>28</v>
      </c>
      <c r="D24" s="17">
        <v>-7</v>
      </c>
      <c r="E24" s="17">
        <v>59</v>
      </c>
      <c r="F24" s="17">
        <v>6</v>
      </c>
      <c r="G24" s="17">
        <v>0</v>
      </c>
      <c r="H24" s="17">
        <v>65</v>
      </c>
      <c r="I24" s="17">
        <v>65</v>
      </c>
      <c r="J24" s="17">
        <v>3</v>
      </c>
      <c r="K24" s="17">
        <v>2</v>
      </c>
      <c r="L24" s="17">
        <v>70</v>
      </c>
      <c r="M24" s="17">
        <v>-5</v>
      </c>
      <c r="N24" s="17">
        <v>-12</v>
      </c>
    </row>
    <row r="25" spans="1:14" ht="14.25" customHeight="1">
      <c r="A25" s="8">
        <v>2007</v>
      </c>
      <c r="B25" s="17">
        <v>16</v>
      </c>
      <c r="C25" s="17">
        <v>23</v>
      </c>
      <c r="D25" s="17">
        <v>-7</v>
      </c>
      <c r="E25" s="17">
        <v>96</v>
      </c>
      <c r="F25" s="17">
        <v>20</v>
      </c>
      <c r="G25" s="17">
        <v>0</v>
      </c>
      <c r="H25" s="17">
        <v>116</v>
      </c>
      <c r="I25" s="17">
        <v>52</v>
      </c>
      <c r="J25" s="17">
        <v>0</v>
      </c>
      <c r="K25" s="17">
        <v>0</v>
      </c>
      <c r="L25" s="17">
        <v>52</v>
      </c>
      <c r="M25" s="17">
        <v>64</v>
      </c>
      <c r="N25" s="17">
        <v>57</v>
      </c>
    </row>
    <row r="26" spans="1:14" s="57" customFormat="1" ht="14.25" customHeight="1">
      <c r="A26" s="62">
        <v>2008</v>
      </c>
      <c r="B26" s="17">
        <v>27</v>
      </c>
      <c r="C26" s="17">
        <v>25</v>
      </c>
      <c r="D26" s="17">
        <v>2</v>
      </c>
      <c r="E26" s="17">
        <v>96</v>
      </c>
      <c r="F26" s="17">
        <v>25</v>
      </c>
      <c r="G26" s="17">
        <v>0</v>
      </c>
      <c r="H26" s="17">
        <v>121</v>
      </c>
      <c r="I26" s="17">
        <v>71</v>
      </c>
      <c r="J26" s="64">
        <v>6</v>
      </c>
      <c r="K26" s="64">
        <v>5</v>
      </c>
      <c r="L26" s="17">
        <v>82</v>
      </c>
      <c r="M26" s="64">
        <v>39</v>
      </c>
      <c r="N26" s="64">
        <v>41</v>
      </c>
    </row>
    <row r="27" spans="1:14" s="57" customFormat="1" ht="14.25" customHeight="1">
      <c r="A27" s="62">
        <v>2009</v>
      </c>
      <c r="B27" s="17">
        <v>16</v>
      </c>
      <c r="C27" s="17">
        <v>33</v>
      </c>
      <c r="D27" s="17">
        <v>-17</v>
      </c>
      <c r="E27" s="17">
        <v>53</v>
      </c>
      <c r="F27" s="17">
        <v>19</v>
      </c>
      <c r="G27" s="17">
        <v>0</v>
      </c>
      <c r="H27" s="17">
        <v>72</v>
      </c>
      <c r="I27" s="17">
        <v>96</v>
      </c>
      <c r="J27" s="64">
        <v>3</v>
      </c>
      <c r="K27" s="64">
        <v>1</v>
      </c>
      <c r="L27" s="17">
        <v>100</v>
      </c>
      <c r="M27" s="64">
        <v>-28</v>
      </c>
      <c r="N27" s="64">
        <v>-45</v>
      </c>
    </row>
    <row r="28" spans="1:14" ht="14.25" customHeight="1">
      <c r="A28" s="5">
        <v>2010</v>
      </c>
      <c r="B28" s="18">
        <v>8</v>
      </c>
      <c r="C28" s="18">
        <v>38</v>
      </c>
      <c r="D28" s="18">
        <v>-30</v>
      </c>
      <c r="E28" s="18">
        <v>66</v>
      </c>
      <c r="F28" s="18">
        <v>18</v>
      </c>
      <c r="G28" s="18">
        <v>0</v>
      </c>
      <c r="H28" s="18">
        <v>84</v>
      </c>
      <c r="I28" s="20">
        <v>61</v>
      </c>
      <c r="J28" s="20">
        <v>2</v>
      </c>
      <c r="K28" s="18">
        <v>7</v>
      </c>
      <c r="L28" s="20">
        <v>70</v>
      </c>
      <c r="M28" s="20">
        <v>14</v>
      </c>
      <c r="N28" s="45">
        <v>-16</v>
      </c>
    </row>
    <row r="29" spans="1:11" ht="9" customHeight="1">
      <c r="A29" s="19"/>
      <c r="B29" s="8"/>
      <c r="J29" s="19"/>
      <c r="K29" s="8"/>
    </row>
    <row r="30" spans="1:14" ht="12">
      <c r="A30" s="12" t="s">
        <v>3</v>
      </c>
      <c r="B30" s="22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s="61" customFormat="1" ht="33.75" customHeight="1">
      <c r="A31" s="24" t="s">
        <v>1</v>
      </c>
      <c r="B31" s="26" t="s">
        <v>6</v>
      </c>
      <c r="C31" s="26" t="s">
        <v>7</v>
      </c>
      <c r="D31" s="26" t="s">
        <v>8</v>
      </c>
      <c r="E31" s="26" t="s">
        <v>9</v>
      </c>
      <c r="F31" s="26" t="s">
        <v>10</v>
      </c>
      <c r="G31" s="26" t="s">
        <v>11</v>
      </c>
      <c r="H31" s="26" t="s">
        <v>12</v>
      </c>
      <c r="I31" s="26" t="s">
        <v>13</v>
      </c>
      <c r="J31" s="26" t="s">
        <v>14</v>
      </c>
      <c r="K31" s="26" t="s">
        <v>15</v>
      </c>
      <c r="L31" s="26" t="s">
        <v>16</v>
      </c>
      <c r="M31" s="26" t="s">
        <v>17</v>
      </c>
      <c r="N31" s="26" t="s">
        <v>561</v>
      </c>
    </row>
    <row r="32" spans="1:14" ht="14.25" customHeight="1">
      <c r="A32" s="6">
        <v>1987</v>
      </c>
      <c r="B32" s="16">
        <v>27</v>
      </c>
      <c r="C32" s="16">
        <v>49</v>
      </c>
      <c r="D32" s="16">
        <v>-22</v>
      </c>
      <c r="E32" s="16">
        <v>60</v>
      </c>
      <c r="F32" s="16">
        <v>0</v>
      </c>
      <c r="G32" s="16">
        <v>0</v>
      </c>
      <c r="H32" s="16">
        <v>60</v>
      </c>
      <c r="I32" s="16">
        <v>76</v>
      </c>
      <c r="J32" s="16">
        <v>4</v>
      </c>
      <c r="K32" s="17">
        <v>0</v>
      </c>
      <c r="L32" s="16">
        <v>80</v>
      </c>
      <c r="M32" s="16">
        <v>-20</v>
      </c>
      <c r="N32" s="16">
        <v>-42</v>
      </c>
    </row>
    <row r="33" spans="1:14" ht="14.25" customHeight="1">
      <c r="A33" s="8">
        <v>1988</v>
      </c>
      <c r="B33" s="17">
        <v>33</v>
      </c>
      <c r="C33" s="17">
        <v>37</v>
      </c>
      <c r="D33" s="17">
        <v>-4</v>
      </c>
      <c r="E33" s="17">
        <v>74</v>
      </c>
      <c r="F33" s="17">
        <v>2</v>
      </c>
      <c r="G33" s="17">
        <v>0</v>
      </c>
      <c r="H33" s="17">
        <v>76</v>
      </c>
      <c r="I33" s="17">
        <v>52</v>
      </c>
      <c r="J33" s="17">
        <v>0</v>
      </c>
      <c r="K33" s="17">
        <v>0</v>
      </c>
      <c r="L33" s="17">
        <v>52</v>
      </c>
      <c r="M33" s="17">
        <v>24</v>
      </c>
      <c r="N33" s="17">
        <v>20</v>
      </c>
    </row>
    <row r="34" spans="1:14" ht="14.25" customHeight="1">
      <c r="A34" s="8">
        <v>1989</v>
      </c>
      <c r="B34" s="17">
        <v>25</v>
      </c>
      <c r="C34" s="17">
        <v>64</v>
      </c>
      <c r="D34" s="17">
        <v>-39</v>
      </c>
      <c r="E34" s="17">
        <v>82</v>
      </c>
      <c r="F34" s="17">
        <v>1</v>
      </c>
      <c r="G34" s="17">
        <v>0</v>
      </c>
      <c r="H34" s="17">
        <v>83</v>
      </c>
      <c r="I34" s="17">
        <v>83</v>
      </c>
      <c r="J34" s="17">
        <v>2</v>
      </c>
      <c r="K34" s="17">
        <v>0</v>
      </c>
      <c r="L34" s="17">
        <v>85</v>
      </c>
      <c r="M34" s="17">
        <v>-2</v>
      </c>
      <c r="N34" s="17">
        <v>-41</v>
      </c>
    </row>
    <row r="35" spans="1:14" ht="14.25" customHeight="1">
      <c r="A35" s="8">
        <v>1990</v>
      </c>
      <c r="B35" s="17">
        <v>24</v>
      </c>
      <c r="C35" s="17">
        <v>49</v>
      </c>
      <c r="D35" s="17">
        <v>-25</v>
      </c>
      <c r="E35" s="17">
        <v>87</v>
      </c>
      <c r="F35" s="17">
        <v>0</v>
      </c>
      <c r="G35" s="17">
        <v>0</v>
      </c>
      <c r="H35" s="17">
        <v>87</v>
      </c>
      <c r="I35" s="17">
        <v>104</v>
      </c>
      <c r="J35" s="17">
        <v>0</v>
      </c>
      <c r="K35" s="17">
        <v>0</v>
      </c>
      <c r="L35" s="17">
        <v>104</v>
      </c>
      <c r="M35" s="17">
        <v>-17</v>
      </c>
      <c r="N35" s="17">
        <v>-42</v>
      </c>
    </row>
    <row r="36" spans="1:14" ht="14.25" customHeight="1">
      <c r="A36" s="8">
        <v>1991</v>
      </c>
      <c r="B36" s="17">
        <v>14</v>
      </c>
      <c r="C36" s="17">
        <v>46</v>
      </c>
      <c r="D36" s="17">
        <v>-32</v>
      </c>
      <c r="E36" s="17">
        <v>104</v>
      </c>
      <c r="F36" s="17">
        <v>4</v>
      </c>
      <c r="G36" s="17">
        <v>0</v>
      </c>
      <c r="H36" s="17">
        <v>108</v>
      </c>
      <c r="I36" s="17">
        <v>78</v>
      </c>
      <c r="J36" s="17">
        <v>0</v>
      </c>
      <c r="K36" s="17">
        <v>0</v>
      </c>
      <c r="L36" s="17">
        <v>78</v>
      </c>
      <c r="M36" s="17">
        <v>30</v>
      </c>
      <c r="N36" s="17">
        <v>-2</v>
      </c>
    </row>
    <row r="37" spans="1:14" ht="14.25" customHeight="1">
      <c r="A37" s="8">
        <v>1992</v>
      </c>
      <c r="B37" s="17">
        <v>26</v>
      </c>
      <c r="C37" s="17">
        <v>60</v>
      </c>
      <c r="D37" s="17">
        <v>-34</v>
      </c>
      <c r="E37" s="17">
        <v>81</v>
      </c>
      <c r="F37" s="17">
        <v>2</v>
      </c>
      <c r="G37" s="17">
        <v>0</v>
      </c>
      <c r="H37" s="17">
        <v>83</v>
      </c>
      <c r="I37" s="17">
        <v>48</v>
      </c>
      <c r="J37" s="17">
        <v>0</v>
      </c>
      <c r="K37" s="17">
        <v>0</v>
      </c>
      <c r="L37" s="17">
        <v>48</v>
      </c>
      <c r="M37" s="17">
        <v>35</v>
      </c>
      <c r="N37" s="17">
        <v>1</v>
      </c>
    </row>
    <row r="38" spans="1:14" ht="14.25" customHeight="1">
      <c r="A38" s="8">
        <v>1993</v>
      </c>
      <c r="B38" s="17">
        <v>25</v>
      </c>
      <c r="C38" s="17">
        <v>48</v>
      </c>
      <c r="D38" s="17">
        <v>-23</v>
      </c>
      <c r="E38" s="17">
        <v>89</v>
      </c>
      <c r="F38" s="17">
        <v>2</v>
      </c>
      <c r="G38" s="17">
        <v>0</v>
      </c>
      <c r="H38" s="17">
        <v>91</v>
      </c>
      <c r="I38" s="17">
        <v>52</v>
      </c>
      <c r="J38" s="17">
        <v>0</v>
      </c>
      <c r="K38" s="17">
        <v>0</v>
      </c>
      <c r="L38" s="17">
        <v>52</v>
      </c>
      <c r="M38" s="17">
        <v>39</v>
      </c>
      <c r="N38" s="17">
        <v>16</v>
      </c>
    </row>
    <row r="39" spans="1:14" ht="14.25" customHeight="1">
      <c r="A39" s="8">
        <v>1994</v>
      </c>
      <c r="B39" s="17">
        <v>25</v>
      </c>
      <c r="C39" s="17">
        <v>54</v>
      </c>
      <c r="D39" s="17">
        <v>-29</v>
      </c>
      <c r="E39" s="17">
        <v>80</v>
      </c>
      <c r="F39" s="17">
        <v>3</v>
      </c>
      <c r="G39" s="17">
        <v>0</v>
      </c>
      <c r="H39" s="17">
        <v>83</v>
      </c>
      <c r="I39" s="17">
        <v>79</v>
      </c>
      <c r="J39" s="17">
        <v>0</v>
      </c>
      <c r="K39" s="17">
        <v>0</v>
      </c>
      <c r="L39" s="17">
        <v>79</v>
      </c>
      <c r="M39" s="17">
        <v>4</v>
      </c>
      <c r="N39" s="17">
        <v>-25</v>
      </c>
    </row>
    <row r="40" spans="1:14" ht="14.25" customHeight="1">
      <c r="A40" s="8">
        <v>1995</v>
      </c>
      <c r="B40" s="17">
        <v>23</v>
      </c>
      <c r="C40" s="17">
        <v>45</v>
      </c>
      <c r="D40" s="17">
        <v>-22</v>
      </c>
      <c r="E40" s="17">
        <v>82</v>
      </c>
      <c r="F40" s="17">
        <v>4</v>
      </c>
      <c r="G40" s="17">
        <v>0</v>
      </c>
      <c r="H40" s="17">
        <v>86</v>
      </c>
      <c r="I40" s="17">
        <v>69</v>
      </c>
      <c r="J40" s="17">
        <v>1</v>
      </c>
      <c r="K40" s="17">
        <v>0</v>
      </c>
      <c r="L40" s="17">
        <v>70</v>
      </c>
      <c r="M40" s="17">
        <v>16</v>
      </c>
      <c r="N40" s="17">
        <v>-6</v>
      </c>
    </row>
    <row r="41" spans="1:14" ht="14.25" customHeight="1">
      <c r="A41" s="8">
        <v>1996</v>
      </c>
      <c r="B41" s="17">
        <v>25</v>
      </c>
      <c r="C41" s="17">
        <v>44</v>
      </c>
      <c r="D41" s="17">
        <v>-19</v>
      </c>
      <c r="E41" s="17">
        <v>78</v>
      </c>
      <c r="F41" s="17">
        <v>4</v>
      </c>
      <c r="G41" s="17">
        <v>0</v>
      </c>
      <c r="H41" s="17">
        <v>82</v>
      </c>
      <c r="I41" s="17">
        <v>73</v>
      </c>
      <c r="J41" s="17">
        <v>3</v>
      </c>
      <c r="K41" s="17">
        <v>0</v>
      </c>
      <c r="L41" s="17">
        <v>76</v>
      </c>
      <c r="M41" s="17">
        <v>6</v>
      </c>
      <c r="N41" s="17">
        <v>-13</v>
      </c>
    </row>
    <row r="42" spans="1:14" ht="14.25" customHeight="1">
      <c r="A42" s="8">
        <v>1997</v>
      </c>
      <c r="B42" s="17">
        <v>27</v>
      </c>
      <c r="C42" s="17">
        <v>53</v>
      </c>
      <c r="D42" s="17">
        <v>-26</v>
      </c>
      <c r="E42" s="17">
        <v>80</v>
      </c>
      <c r="F42" s="17">
        <v>2</v>
      </c>
      <c r="G42" s="17">
        <v>0</v>
      </c>
      <c r="H42" s="17">
        <v>82</v>
      </c>
      <c r="I42" s="17">
        <v>98</v>
      </c>
      <c r="J42" s="17">
        <v>5</v>
      </c>
      <c r="K42" s="17">
        <v>0</v>
      </c>
      <c r="L42" s="17">
        <v>103</v>
      </c>
      <c r="M42" s="17">
        <v>-21</v>
      </c>
      <c r="N42" s="17">
        <v>-47</v>
      </c>
    </row>
    <row r="43" spans="1:14" ht="14.25" customHeight="1">
      <c r="A43" s="8">
        <v>1998</v>
      </c>
      <c r="B43" s="17">
        <v>25</v>
      </c>
      <c r="C43" s="17">
        <v>63</v>
      </c>
      <c r="D43" s="17">
        <v>-38</v>
      </c>
      <c r="E43" s="17">
        <v>91</v>
      </c>
      <c r="F43" s="17">
        <v>2</v>
      </c>
      <c r="G43" s="17">
        <v>0</v>
      </c>
      <c r="H43" s="17">
        <v>93</v>
      </c>
      <c r="I43" s="17">
        <v>71</v>
      </c>
      <c r="J43" s="17">
        <v>0</v>
      </c>
      <c r="K43" s="17">
        <v>0</v>
      </c>
      <c r="L43" s="17">
        <v>71</v>
      </c>
      <c r="M43" s="17">
        <v>22</v>
      </c>
      <c r="N43" s="17">
        <v>-16</v>
      </c>
    </row>
    <row r="44" spans="1:14" ht="14.25" customHeight="1">
      <c r="A44" s="8">
        <v>1999</v>
      </c>
      <c r="B44" s="17">
        <v>24</v>
      </c>
      <c r="C44" s="17">
        <v>44</v>
      </c>
      <c r="D44" s="17">
        <v>-20</v>
      </c>
      <c r="E44" s="17">
        <v>89</v>
      </c>
      <c r="F44" s="17">
        <v>3</v>
      </c>
      <c r="G44" s="17">
        <v>0</v>
      </c>
      <c r="H44" s="17">
        <v>92</v>
      </c>
      <c r="I44" s="17">
        <v>91</v>
      </c>
      <c r="J44" s="17">
        <v>3</v>
      </c>
      <c r="K44" s="17">
        <v>0</v>
      </c>
      <c r="L44" s="17">
        <v>94</v>
      </c>
      <c r="M44" s="17">
        <v>-2</v>
      </c>
      <c r="N44" s="17">
        <v>-22</v>
      </c>
    </row>
    <row r="45" spans="1:14" ht="14.25" customHeight="1">
      <c r="A45" s="8">
        <v>2000</v>
      </c>
      <c r="B45" s="17">
        <v>22</v>
      </c>
      <c r="C45" s="17">
        <v>52</v>
      </c>
      <c r="D45" s="17">
        <v>-30</v>
      </c>
      <c r="E45" s="17">
        <v>111</v>
      </c>
      <c r="F45" s="17">
        <v>3</v>
      </c>
      <c r="G45" s="17">
        <v>0</v>
      </c>
      <c r="H45" s="17">
        <v>114</v>
      </c>
      <c r="I45" s="17">
        <v>99</v>
      </c>
      <c r="J45" s="17">
        <v>0</v>
      </c>
      <c r="K45" s="17">
        <v>0</v>
      </c>
      <c r="L45" s="17">
        <v>99</v>
      </c>
      <c r="M45" s="17">
        <v>15</v>
      </c>
      <c r="N45" s="17">
        <v>-15</v>
      </c>
    </row>
    <row r="46" spans="1:14" ht="14.25" customHeight="1">
      <c r="A46" s="8">
        <v>2001</v>
      </c>
      <c r="B46" s="17">
        <v>12</v>
      </c>
      <c r="C46" s="17">
        <v>44</v>
      </c>
      <c r="D46" s="17">
        <v>-32</v>
      </c>
      <c r="E46" s="17">
        <v>100</v>
      </c>
      <c r="F46" s="17">
        <v>6</v>
      </c>
      <c r="G46" s="17">
        <v>0</v>
      </c>
      <c r="H46" s="17">
        <v>106</v>
      </c>
      <c r="I46" s="17">
        <v>65</v>
      </c>
      <c r="J46" s="17">
        <v>3</v>
      </c>
      <c r="K46" s="17">
        <v>0</v>
      </c>
      <c r="L46" s="17">
        <v>68</v>
      </c>
      <c r="M46" s="17">
        <v>38</v>
      </c>
      <c r="N46" s="17">
        <v>6</v>
      </c>
    </row>
    <row r="47" spans="1:14" ht="14.25" customHeight="1">
      <c r="A47" s="8">
        <v>2002</v>
      </c>
      <c r="B47" s="17">
        <v>37</v>
      </c>
      <c r="C47" s="17">
        <v>49</v>
      </c>
      <c r="D47" s="17">
        <v>-12</v>
      </c>
      <c r="E47" s="17">
        <v>104</v>
      </c>
      <c r="F47" s="17">
        <v>8</v>
      </c>
      <c r="G47" s="17">
        <v>1</v>
      </c>
      <c r="H47" s="17">
        <v>113</v>
      </c>
      <c r="I47" s="17">
        <v>84</v>
      </c>
      <c r="J47" s="17">
        <v>0</v>
      </c>
      <c r="K47" s="17">
        <v>0</v>
      </c>
      <c r="L47" s="17">
        <v>84</v>
      </c>
      <c r="M47" s="17">
        <v>29</v>
      </c>
      <c r="N47" s="17">
        <v>17</v>
      </c>
    </row>
    <row r="48" spans="1:14" ht="14.25" customHeight="1">
      <c r="A48" s="8">
        <v>2003</v>
      </c>
      <c r="B48" s="17">
        <v>25</v>
      </c>
      <c r="C48" s="17">
        <v>51</v>
      </c>
      <c r="D48" s="17">
        <v>-26</v>
      </c>
      <c r="E48" s="17">
        <v>78</v>
      </c>
      <c r="F48" s="17">
        <v>9</v>
      </c>
      <c r="G48" s="17">
        <v>0</v>
      </c>
      <c r="H48" s="17">
        <v>87</v>
      </c>
      <c r="I48" s="17">
        <v>91</v>
      </c>
      <c r="J48" s="17">
        <v>1</v>
      </c>
      <c r="K48" s="17">
        <v>0</v>
      </c>
      <c r="L48" s="17">
        <v>92</v>
      </c>
      <c r="M48" s="17">
        <v>-5</v>
      </c>
      <c r="N48" s="17">
        <v>-31</v>
      </c>
    </row>
    <row r="49" spans="1:14" ht="14.25" customHeight="1">
      <c r="A49" s="8">
        <v>2004</v>
      </c>
      <c r="B49" s="17">
        <v>23</v>
      </c>
      <c r="C49" s="17">
        <v>41</v>
      </c>
      <c r="D49" s="17">
        <v>-18</v>
      </c>
      <c r="E49" s="17">
        <v>86</v>
      </c>
      <c r="F49" s="17">
        <v>25</v>
      </c>
      <c r="G49" s="17">
        <v>7</v>
      </c>
      <c r="H49" s="17">
        <v>118</v>
      </c>
      <c r="I49" s="17">
        <v>100</v>
      </c>
      <c r="J49" s="17">
        <v>0</v>
      </c>
      <c r="K49" s="17">
        <v>6</v>
      </c>
      <c r="L49" s="17">
        <v>106</v>
      </c>
      <c r="M49" s="17">
        <v>12</v>
      </c>
      <c r="N49" s="17">
        <v>-6</v>
      </c>
    </row>
    <row r="50" spans="1:14" ht="14.25" customHeight="1">
      <c r="A50" s="8">
        <v>2005</v>
      </c>
      <c r="B50" s="17">
        <v>30</v>
      </c>
      <c r="C50" s="17">
        <v>40</v>
      </c>
      <c r="D50" s="17">
        <v>-10</v>
      </c>
      <c r="E50" s="17">
        <v>124</v>
      </c>
      <c r="F50" s="17">
        <v>3</v>
      </c>
      <c r="G50" s="17">
        <v>3</v>
      </c>
      <c r="H50" s="17">
        <v>130</v>
      </c>
      <c r="I50" s="17">
        <v>95</v>
      </c>
      <c r="J50" s="17">
        <v>1</v>
      </c>
      <c r="K50" s="17">
        <v>4</v>
      </c>
      <c r="L50" s="17">
        <v>100</v>
      </c>
      <c r="M50" s="17">
        <v>30</v>
      </c>
      <c r="N50" s="17">
        <v>20</v>
      </c>
    </row>
    <row r="51" spans="1:14" ht="14.25" customHeight="1">
      <c r="A51" s="8">
        <v>2006</v>
      </c>
      <c r="B51" s="17">
        <v>25</v>
      </c>
      <c r="C51" s="17">
        <v>60</v>
      </c>
      <c r="D51" s="17">
        <v>-35</v>
      </c>
      <c r="E51" s="17">
        <v>129</v>
      </c>
      <c r="F51" s="17">
        <v>4</v>
      </c>
      <c r="G51" s="17">
        <v>0</v>
      </c>
      <c r="H51" s="17">
        <v>133</v>
      </c>
      <c r="I51" s="17">
        <v>105</v>
      </c>
      <c r="J51" s="17">
        <v>3</v>
      </c>
      <c r="K51" s="17">
        <v>2</v>
      </c>
      <c r="L51" s="17">
        <v>110</v>
      </c>
      <c r="M51" s="17">
        <v>23</v>
      </c>
      <c r="N51" s="17">
        <v>-12</v>
      </c>
    </row>
    <row r="52" spans="1:14" ht="14.25" customHeight="1">
      <c r="A52" s="8">
        <v>2007</v>
      </c>
      <c r="B52" s="17">
        <v>26</v>
      </c>
      <c r="C52" s="17">
        <v>45</v>
      </c>
      <c r="D52" s="17">
        <v>-19</v>
      </c>
      <c r="E52" s="17">
        <v>126</v>
      </c>
      <c r="F52" s="17">
        <v>16</v>
      </c>
      <c r="G52" s="17">
        <v>1</v>
      </c>
      <c r="H52" s="17">
        <v>143</v>
      </c>
      <c r="I52" s="17">
        <v>95</v>
      </c>
      <c r="J52" s="17">
        <v>2</v>
      </c>
      <c r="K52" s="17">
        <v>1</v>
      </c>
      <c r="L52" s="17">
        <v>98</v>
      </c>
      <c r="M52" s="17">
        <v>45</v>
      </c>
      <c r="N52" s="17">
        <v>26</v>
      </c>
    </row>
    <row r="53" spans="1:14" s="57" customFormat="1" ht="14.25" customHeight="1">
      <c r="A53" s="62">
        <v>2008</v>
      </c>
      <c r="B53" s="17">
        <v>19</v>
      </c>
      <c r="C53" s="17">
        <v>52</v>
      </c>
      <c r="D53" s="17">
        <v>-33</v>
      </c>
      <c r="E53" s="17">
        <v>71</v>
      </c>
      <c r="F53" s="17">
        <v>19</v>
      </c>
      <c r="G53" s="17">
        <v>5</v>
      </c>
      <c r="H53" s="17">
        <v>95</v>
      </c>
      <c r="I53" s="17">
        <v>109</v>
      </c>
      <c r="J53" s="64">
        <v>2</v>
      </c>
      <c r="K53" s="64">
        <v>1</v>
      </c>
      <c r="L53" s="17">
        <v>112</v>
      </c>
      <c r="M53" s="17">
        <v>-17</v>
      </c>
      <c r="N53" s="17">
        <v>-50</v>
      </c>
    </row>
    <row r="54" spans="1:14" s="57" customFormat="1" ht="14.25" customHeight="1">
      <c r="A54" s="62">
        <v>2009</v>
      </c>
      <c r="B54" s="17">
        <v>23</v>
      </c>
      <c r="C54" s="17">
        <v>49</v>
      </c>
      <c r="D54" s="17">
        <v>-26</v>
      </c>
      <c r="E54" s="17">
        <v>111</v>
      </c>
      <c r="F54" s="17">
        <v>8</v>
      </c>
      <c r="G54" s="17">
        <v>1</v>
      </c>
      <c r="H54" s="17">
        <v>120</v>
      </c>
      <c r="I54" s="17">
        <v>104</v>
      </c>
      <c r="J54" s="64">
        <v>2</v>
      </c>
      <c r="K54" s="64">
        <v>4</v>
      </c>
      <c r="L54" s="17">
        <v>110</v>
      </c>
      <c r="M54" s="17">
        <v>10</v>
      </c>
      <c r="N54" s="17">
        <v>-16</v>
      </c>
    </row>
    <row r="55" spans="1:14" ht="14.25" customHeight="1">
      <c r="A55" s="5">
        <v>2010</v>
      </c>
      <c r="B55" s="18">
        <v>27</v>
      </c>
      <c r="C55" s="18">
        <v>27</v>
      </c>
      <c r="D55" s="18">
        <v>0</v>
      </c>
      <c r="E55" s="18">
        <v>88</v>
      </c>
      <c r="F55" s="18">
        <v>18</v>
      </c>
      <c r="G55" s="18">
        <v>5</v>
      </c>
      <c r="H55" s="18">
        <v>111</v>
      </c>
      <c r="I55" s="20">
        <v>78</v>
      </c>
      <c r="J55" s="20">
        <v>4</v>
      </c>
      <c r="K55" s="18">
        <v>3</v>
      </c>
      <c r="L55" s="18">
        <v>85</v>
      </c>
      <c r="M55" s="18">
        <v>26</v>
      </c>
      <c r="N55" s="45">
        <f>H55-L55</f>
        <v>26</v>
      </c>
    </row>
  </sheetData>
  <printOptions/>
  <pageMargins left="0.75" right="0.75" top="1" bottom="1" header="0.5" footer="0.5"/>
  <pageSetup fitToHeight="2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workbookViewId="0" topLeftCell="A1">
      <selection activeCell="K26" sqref="K26"/>
    </sheetView>
  </sheetViews>
  <sheetFormatPr defaultColWidth="9.140625" defaultRowHeight="12.75"/>
  <cols>
    <col min="1" max="1" width="18.57421875" style="34" customWidth="1"/>
    <col min="2" max="5" width="8.8515625" style="34" customWidth="1"/>
    <col min="6" max="6" width="11.7109375" style="34" customWidth="1"/>
    <col min="7" max="16384" width="8.8515625" style="34" customWidth="1"/>
  </cols>
  <sheetData>
    <row r="1" spans="1:10" ht="12">
      <c r="A1" s="1" t="s">
        <v>552</v>
      </c>
      <c r="B1" s="1"/>
      <c r="D1" s="35"/>
      <c r="E1" s="35"/>
      <c r="F1" s="1"/>
      <c r="G1" s="2"/>
      <c r="I1" s="35"/>
      <c r="J1" s="35"/>
    </row>
    <row r="3" ht="12.75" customHeight="1">
      <c r="A3" s="39" t="s">
        <v>2</v>
      </c>
    </row>
    <row r="4" spans="1:9" ht="45" customHeight="1">
      <c r="A4" s="4" t="s">
        <v>1</v>
      </c>
      <c r="B4" s="40" t="s">
        <v>219</v>
      </c>
      <c r="C4" s="40" t="s">
        <v>220</v>
      </c>
      <c r="D4" s="40" t="s">
        <v>221</v>
      </c>
      <c r="E4" s="40" t="s">
        <v>222</v>
      </c>
      <c r="F4" s="40" t="s">
        <v>398</v>
      </c>
      <c r="G4" s="40" t="s">
        <v>399</v>
      </c>
      <c r="H4" s="40" t="s">
        <v>400</v>
      </c>
      <c r="I4" s="40" t="s">
        <v>401</v>
      </c>
    </row>
    <row r="5" spans="1:9" ht="14.25" customHeight="1">
      <c r="A5" s="51" t="s">
        <v>223</v>
      </c>
      <c r="B5" s="8" t="s">
        <v>224</v>
      </c>
      <c r="C5" s="8" t="s">
        <v>226</v>
      </c>
      <c r="D5" s="8" t="s">
        <v>228</v>
      </c>
      <c r="E5" s="27" t="s">
        <v>230</v>
      </c>
      <c r="F5" s="8" t="s">
        <v>402</v>
      </c>
      <c r="G5" s="8" t="s">
        <v>403</v>
      </c>
      <c r="H5" s="8" t="s">
        <v>405</v>
      </c>
      <c r="I5" s="27" t="s">
        <v>407</v>
      </c>
    </row>
    <row r="6" spans="1:9" ht="14.25" customHeight="1">
      <c r="A6" s="51" t="s">
        <v>232</v>
      </c>
      <c r="B6" s="8" t="s">
        <v>233</v>
      </c>
      <c r="C6" s="8" t="s">
        <v>235</v>
      </c>
      <c r="D6" s="8" t="s">
        <v>237</v>
      </c>
      <c r="E6" s="27" t="s">
        <v>239</v>
      </c>
      <c r="F6" s="8" t="s">
        <v>384</v>
      </c>
      <c r="G6" s="8" t="s">
        <v>116</v>
      </c>
      <c r="H6" s="8" t="s">
        <v>207</v>
      </c>
      <c r="I6" s="27" t="s">
        <v>412</v>
      </c>
    </row>
    <row r="7" spans="1:9" ht="14.25" customHeight="1">
      <c r="A7" s="51" t="s">
        <v>241</v>
      </c>
      <c r="B7" s="8" t="s">
        <v>242</v>
      </c>
      <c r="C7" s="8" t="s">
        <v>244</v>
      </c>
      <c r="D7" s="8" t="s">
        <v>246</v>
      </c>
      <c r="E7" s="27" t="s">
        <v>248</v>
      </c>
      <c r="F7" s="8" t="s">
        <v>414</v>
      </c>
      <c r="G7" s="8" t="s">
        <v>416</v>
      </c>
      <c r="H7" s="8" t="s">
        <v>418</v>
      </c>
      <c r="I7" s="27" t="s">
        <v>420</v>
      </c>
    </row>
    <row r="8" spans="1:9" ht="14.25" customHeight="1">
      <c r="A8" s="51" t="s">
        <v>250</v>
      </c>
      <c r="B8" s="8" t="s">
        <v>251</v>
      </c>
      <c r="C8" s="8" t="s">
        <v>253</v>
      </c>
      <c r="D8" s="8" t="s">
        <v>255</v>
      </c>
      <c r="E8" s="27" t="s">
        <v>257</v>
      </c>
      <c r="F8" s="8" t="s">
        <v>422</v>
      </c>
      <c r="G8" s="8" t="s">
        <v>424</v>
      </c>
      <c r="H8" s="8" t="s">
        <v>406</v>
      </c>
      <c r="I8" s="27" t="s">
        <v>427</v>
      </c>
    </row>
    <row r="9" spans="1:9" ht="14.25" customHeight="1">
      <c r="A9" s="51" t="s">
        <v>260</v>
      </c>
      <c r="B9" s="8" t="s">
        <v>261</v>
      </c>
      <c r="C9" s="8" t="s">
        <v>263</v>
      </c>
      <c r="D9" s="8" t="s">
        <v>265</v>
      </c>
      <c r="E9" s="27" t="s">
        <v>267</v>
      </c>
      <c r="F9" s="8" t="s">
        <v>429</v>
      </c>
      <c r="G9" s="8" t="s">
        <v>431</v>
      </c>
      <c r="H9" s="8" t="s">
        <v>433</v>
      </c>
      <c r="I9" s="27" t="s">
        <v>435</v>
      </c>
    </row>
    <row r="10" spans="1:9" ht="14.25" customHeight="1">
      <c r="A10" s="51" t="s">
        <v>269</v>
      </c>
      <c r="B10" s="8" t="s">
        <v>270</v>
      </c>
      <c r="C10" s="8" t="s">
        <v>272</v>
      </c>
      <c r="D10" s="8" t="s">
        <v>259</v>
      </c>
      <c r="E10" s="27" t="s">
        <v>275</v>
      </c>
      <c r="F10" s="8" t="s">
        <v>437</v>
      </c>
      <c r="G10" s="8" t="s">
        <v>439</v>
      </c>
      <c r="H10" s="8" t="s">
        <v>441</v>
      </c>
      <c r="I10" s="27" t="s">
        <v>443</v>
      </c>
    </row>
    <row r="11" spans="1:9" ht="14.25" customHeight="1">
      <c r="A11" s="51" t="s">
        <v>277</v>
      </c>
      <c r="B11" s="8" t="s">
        <v>278</v>
      </c>
      <c r="C11" s="8" t="s">
        <v>280</v>
      </c>
      <c r="D11" s="8" t="s">
        <v>282</v>
      </c>
      <c r="E11" s="27" t="s">
        <v>284</v>
      </c>
      <c r="F11" s="8" t="s">
        <v>445</v>
      </c>
      <c r="G11" s="8" t="s">
        <v>447</v>
      </c>
      <c r="H11" s="8" t="s">
        <v>449</v>
      </c>
      <c r="I11" s="27" t="s">
        <v>451</v>
      </c>
    </row>
    <row r="12" spans="1:9" ht="14.25" customHeight="1">
      <c r="A12" s="51" t="s">
        <v>286</v>
      </c>
      <c r="B12" s="8" t="s">
        <v>287</v>
      </c>
      <c r="C12" s="8" t="s">
        <v>289</v>
      </c>
      <c r="D12" s="8" t="s">
        <v>291</v>
      </c>
      <c r="E12" s="27" t="s">
        <v>293</v>
      </c>
      <c r="F12" s="8" t="s">
        <v>453</v>
      </c>
      <c r="G12" s="8" t="s">
        <v>455</v>
      </c>
      <c r="H12" s="8" t="s">
        <v>457</v>
      </c>
      <c r="I12" s="27" t="s">
        <v>459</v>
      </c>
    </row>
    <row r="13" spans="1:9" ht="14.25" customHeight="1">
      <c r="A13" s="51" t="s">
        <v>295</v>
      </c>
      <c r="B13" s="8" t="s">
        <v>296</v>
      </c>
      <c r="C13" s="8" t="s">
        <v>281</v>
      </c>
      <c r="D13" s="8" t="s">
        <v>299</v>
      </c>
      <c r="E13" s="27" t="s">
        <v>301</v>
      </c>
      <c r="F13" s="8" t="s">
        <v>461</v>
      </c>
      <c r="G13" s="8" t="s">
        <v>463</v>
      </c>
      <c r="H13" s="8" t="s">
        <v>465</v>
      </c>
      <c r="I13" s="27" t="s">
        <v>467</v>
      </c>
    </row>
    <row r="14" spans="1:9" ht="14.25" customHeight="1">
      <c r="A14" s="51" t="s">
        <v>303</v>
      </c>
      <c r="B14" s="8" t="s">
        <v>304</v>
      </c>
      <c r="C14" s="8" t="s">
        <v>306</v>
      </c>
      <c r="D14" s="8" t="s">
        <v>308</v>
      </c>
      <c r="E14" s="27" t="s">
        <v>310</v>
      </c>
      <c r="F14" s="8" t="s">
        <v>469</v>
      </c>
      <c r="G14" s="8" t="s">
        <v>471</v>
      </c>
      <c r="H14" s="8" t="s">
        <v>473</v>
      </c>
      <c r="I14" s="27" t="s">
        <v>475</v>
      </c>
    </row>
    <row r="15" spans="1:9" ht="14.25" customHeight="1">
      <c r="A15" s="51" t="s">
        <v>312</v>
      </c>
      <c r="B15" s="8" t="s">
        <v>313</v>
      </c>
      <c r="C15" s="8" t="s">
        <v>314</v>
      </c>
      <c r="D15" s="8" t="s">
        <v>316</v>
      </c>
      <c r="E15" s="27" t="s">
        <v>318</v>
      </c>
      <c r="F15" s="8" t="s">
        <v>477</v>
      </c>
      <c r="G15" s="8" t="s">
        <v>479</v>
      </c>
      <c r="H15" s="8" t="s">
        <v>480</v>
      </c>
      <c r="I15" s="27" t="s">
        <v>482</v>
      </c>
    </row>
    <row r="16" spans="1:9" ht="14.25" customHeight="1">
      <c r="A16" s="51" t="s">
        <v>320</v>
      </c>
      <c r="B16" s="8" t="s">
        <v>321</v>
      </c>
      <c r="C16" s="8" t="s">
        <v>323</v>
      </c>
      <c r="D16" s="8" t="s">
        <v>325</v>
      </c>
      <c r="E16" s="27" t="s">
        <v>327</v>
      </c>
      <c r="F16" s="8" t="s">
        <v>343</v>
      </c>
      <c r="G16" s="8" t="s">
        <v>455</v>
      </c>
      <c r="H16" s="8" t="s">
        <v>486</v>
      </c>
      <c r="I16" s="27" t="s">
        <v>488</v>
      </c>
    </row>
    <row r="17" spans="1:9" ht="14.25" customHeight="1">
      <c r="A17" s="51" t="s">
        <v>329</v>
      </c>
      <c r="B17" s="8" t="s">
        <v>330</v>
      </c>
      <c r="C17" s="8" t="s">
        <v>332</v>
      </c>
      <c r="D17" s="8" t="s">
        <v>334</v>
      </c>
      <c r="E17" s="27" t="s">
        <v>336</v>
      </c>
      <c r="F17" s="8" t="s">
        <v>490</v>
      </c>
      <c r="G17" s="8" t="s">
        <v>492</v>
      </c>
      <c r="H17" s="8" t="s">
        <v>494</v>
      </c>
      <c r="I17" s="27" t="s">
        <v>496</v>
      </c>
    </row>
    <row r="18" spans="1:9" ht="14.25" customHeight="1">
      <c r="A18" s="51" t="s">
        <v>338</v>
      </c>
      <c r="B18" s="8" t="s">
        <v>339</v>
      </c>
      <c r="C18" s="8" t="s">
        <v>341</v>
      </c>
      <c r="D18" s="8" t="s">
        <v>342</v>
      </c>
      <c r="E18" s="27" t="s">
        <v>344</v>
      </c>
      <c r="F18" s="8" t="s">
        <v>498</v>
      </c>
      <c r="G18" s="8" t="s">
        <v>500</v>
      </c>
      <c r="H18" s="8" t="s">
        <v>502</v>
      </c>
      <c r="I18" s="27" t="s">
        <v>504</v>
      </c>
    </row>
    <row r="19" spans="1:9" ht="14.25" customHeight="1">
      <c r="A19" s="51" t="s">
        <v>346</v>
      </c>
      <c r="B19" s="8" t="s">
        <v>347</v>
      </c>
      <c r="C19" s="8" t="s">
        <v>349</v>
      </c>
      <c r="D19" s="8" t="s">
        <v>351</v>
      </c>
      <c r="E19" s="27" t="s">
        <v>353</v>
      </c>
      <c r="F19" s="8" t="s">
        <v>506</v>
      </c>
      <c r="G19" s="8" t="s">
        <v>508</v>
      </c>
      <c r="H19" s="8" t="s">
        <v>510</v>
      </c>
      <c r="I19" s="27" t="s">
        <v>512</v>
      </c>
    </row>
    <row r="20" spans="1:9" ht="14.25" customHeight="1">
      <c r="A20" s="51" t="s">
        <v>355</v>
      </c>
      <c r="B20" s="8" t="s">
        <v>356</v>
      </c>
      <c r="C20" s="8" t="s">
        <v>358</v>
      </c>
      <c r="D20" s="8" t="s">
        <v>360</v>
      </c>
      <c r="E20" s="27" t="s">
        <v>362</v>
      </c>
      <c r="F20" s="8" t="s">
        <v>514</v>
      </c>
      <c r="G20" s="8" t="s">
        <v>516</v>
      </c>
      <c r="H20" s="8" t="s">
        <v>518</v>
      </c>
      <c r="I20" s="27" t="s">
        <v>520</v>
      </c>
    </row>
    <row r="21" spans="1:9" ht="14.25" customHeight="1">
      <c r="A21" s="51" t="s">
        <v>364</v>
      </c>
      <c r="B21" s="8" t="s">
        <v>365</v>
      </c>
      <c r="C21" s="8" t="s">
        <v>283</v>
      </c>
      <c r="D21" s="8" t="s">
        <v>368</v>
      </c>
      <c r="E21" s="27" t="s">
        <v>370</v>
      </c>
      <c r="F21" s="8" t="s">
        <v>522</v>
      </c>
      <c r="G21" s="8" t="s">
        <v>524</v>
      </c>
      <c r="H21" s="8" t="s">
        <v>525</v>
      </c>
      <c r="I21" s="27" t="s">
        <v>527</v>
      </c>
    </row>
    <row r="22" spans="1:9" ht="14.25" customHeight="1">
      <c r="A22" s="51" t="s">
        <v>372</v>
      </c>
      <c r="B22" s="8" t="s">
        <v>373</v>
      </c>
      <c r="C22" s="8" t="s">
        <v>375</v>
      </c>
      <c r="D22" s="8" t="s">
        <v>376</v>
      </c>
      <c r="E22" s="27" t="s">
        <v>378</v>
      </c>
      <c r="F22" s="8" t="s">
        <v>529</v>
      </c>
      <c r="G22" s="8" t="s">
        <v>531</v>
      </c>
      <c r="H22" s="8" t="s">
        <v>533</v>
      </c>
      <c r="I22" s="27" t="s">
        <v>535</v>
      </c>
    </row>
    <row r="23" spans="1:9" ht="14.25" customHeight="1">
      <c r="A23" s="51" t="s">
        <v>380</v>
      </c>
      <c r="B23" s="8" t="s">
        <v>381</v>
      </c>
      <c r="C23" s="8" t="s">
        <v>383</v>
      </c>
      <c r="D23" s="8" t="s">
        <v>385</v>
      </c>
      <c r="E23" s="27" t="s">
        <v>387</v>
      </c>
      <c r="F23" s="8" t="s">
        <v>537</v>
      </c>
      <c r="G23" s="8" t="s">
        <v>539</v>
      </c>
      <c r="H23" s="8" t="s">
        <v>541</v>
      </c>
      <c r="I23" s="27" t="s">
        <v>542</v>
      </c>
    </row>
    <row r="24" spans="1:9" ht="14.25" customHeight="1">
      <c r="A24" s="51" t="s">
        <v>389</v>
      </c>
      <c r="B24" s="8" t="s">
        <v>381</v>
      </c>
      <c r="C24" s="8" t="s">
        <v>391</v>
      </c>
      <c r="D24" s="8" t="s">
        <v>393</v>
      </c>
      <c r="E24" s="27" t="s">
        <v>395</v>
      </c>
      <c r="F24" s="8" t="s">
        <v>544</v>
      </c>
      <c r="G24" s="8" t="s">
        <v>546</v>
      </c>
      <c r="H24" s="8" t="s">
        <v>548</v>
      </c>
      <c r="I24" s="27" t="s">
        <v>550</v>
      </c>
    </row>
    <row r="25" spans="1:9" s="38" customFormat="1" ht="14.25" customHeight="1">
      <c r="A25" s="51" t="s">
        <v>397</v>
      </c>
      <c r="B25" s="8">
        <v>48.27</v>
      </c>
      <c r="C25" s="8">
        <v>46.92</v>
      </c>
      <c r="D25" s="8">
        <v>49.49</v>
      </c>
      <c r="E25" s="67">
        <v>266.8</v>
      </c>
      <c r="F25" s="8">
        <v>56.56</v>
      </c>
      <c r="G25" s="8">
        <v>15.42</v>
      </c>
      <c r="H25" s="8">
        <v>41.14</v>
      </c>
      <c r="I25" s="8">
        <v>206.33</v>
      </c>
    </row>
    <row r="26" spans="1:9" s="38" customFormat="1" ht="14.25" customHeight="1">
      <c r="A26" s="51" t="s">
        <v>568</v>
      </c>
      <c r="B26" s="8">
        <v>48.09</v>
      </c>
      <c r="C26" s="8">
        <v>46.59</v>
      </c>
      <c r="D26" s="8">
        <v>49.94</v>
      </c>
      <c r="E26" s="67">
        <v>271.19</v>
      </c>
      <c r="F26" s="67">
        <v>57.4</v>
      </c>
      <c r="G26" s="8">
        <v>15.47</v>
      </c>
      <c r="H26" s="8">
        <v>41.94</v>
      </c>
      <c r="I26" s="67">
        <v>216.67</v>
      </c>
    </row>
    <row r="27" spans="1:9" ht="14.25" customHeight="1">
      <c r="A27" s="52" t="s">
        <v>643</v>
      </c>
      <c r="B27" s="28">
        <v>48.59</v>
      </c>
      <c r="C27" s="29">
        <v>47.09</v>
      </c>
      <c r="D27" s="29">
        <v>49.72</v>
      </c>
      <c r="E27" s="30">
        <v>276.29</v>
      </c>
      <c r="F27" s="30">
        <v>57.7</v>
      </c>
      <c r="G27" s="29">
        <v>15.33</v>
      </c>
      <c r="H27" s="29">
        <v>42.37</v>
      </c>
      <c r="I27" s="30">
        <v>241.1</v>
      </c>
    </row>
    <row r="28" spans="2:10" ht="12">
      <c r="B28" s="37"/>
      <c r="E28" s="31"/>
      <c r="J28" s="31"/>
    </row>
    <row r="29" spans="1:9" ht="12.75" customHeight="1">
      <c r="A29" s="39" t="s">
        <v>3</v>
      </c>
      <c r="B29" s="33"/>
      <c r="C29" s="33"/>
      <c r="D29" s="33"/>
      <c r="E29" s="32"/>
      <c r="F29" s="32"/>
      <c r="G29" s="32"/>
      <c r="H29" s="32"/>
      <c r="I29" s="32"/>
    </row>
    <row r="30" spans="1:9" ht="45" customHeight="1">
      <c r="A30" s="4" t="s">
        <v>1</v>
      </c>
      <c r="B30" s="40" t="s">
        <v>219</v>
      </c>
      <c r="C30" s="40" t="s">
        <v>220</v>
      </c>
      <c r="D30" s="40" t="s">
        <v>221</v>
      </c>
      <c r="E30" s="40" t="s">
        <v>222</v>
      </c>
      <c r="F30" s="40" t="s">
        <v>398</v>
      </c>
      <c r="G30" s="40" t="s">
        <v>399</v>
      </c>
      <c r="H30" s="40" t="s">
        <v>400</v>
      </c>
      <c r="I30" s="40" t="s">
        <v>401</v>
      </c>
    </row>
    <row r="31" spans="1:9" ht="14.25" customHeight="1">
      <c r="A31" s="51" t="s">
        <v>223</v>
      </c>
      <c r="B31" s="8" t="s">
        <v>225</v>
      </c>
      <c r="C31" s="8" t="s">
        <v>227</v>
      </c>
      <c r="D31" s="8" t="s">
        <v>229</v>
      </c>
      <c r="E31" s="27" t="s">
        <v>231</v>
      </c>
      <c r="F31" s="8" t="s">
        <v>313</v>
      </c>
      <c r="G31" s="8" t="s">
        <v>404</v>
      </c>
      <c r="H31" s="8" t="s">
        <v>406</v>
      </c>
      <c r="I31" s="27" t="s">
        <v>408</v>
      </c>
    </row>
    <row r="32" spans="1:9" ht="14.25" customHeight="1">
      <c r="A32" s="51" t="s">
        <v>232</v>
      </c>
      <c r="B32" s="8" t="s">
        <v>234</v>
      </c>
      <c r="C32" s="8" t="s">
        <v>236</v>
      </c>
      <c r="D32" s="8" t="s">
        <v>238</v>
      </c>
      <c r="E32" s="27" t="s">
        <v>240</v>
      </c>
      <c r="F32" s="8" t="s">
        <v>409</v>
      </c>
      <c r="G32" s="8" t="s">
        <v>410</v>
      </c>
      <c r="H32" s="8" t="s">
        <v>411</v>
      </c>
      <c r="I32" s="27" t="s">
        <v>413</v>
      </c>
    </row>
    <row r="33" spans="1:9" ht="14.25" customHeight="1">
      <c r="A33" s="51" t="s">
        <v>241</v>
      </c>
      <c r="B33" s="8" t="s">
        <v>243</v>
      </c>
      <c r="C33" s="8" t="s">
        <v>245</v>
      </c>
      <c r="D33" s="8" t="s">
        <v>247</v>
      </c>
      <c r="E33" s="27" t="s">
        <v>249</v>
      </c>
      <c r="F33" s="8" t="s">
        <v>415</v>
      </c>
      <c r="G33" s="8" t="s">
        <v>417</v>
      </c>
      <c r="H33" s="8" t="s">
        <v>419</v>
      </c>
      <c r="I33" s="27" t="s">
        <v>421</v>
      </c>
    </row>
    <row r="34" spans="1:9" ht="14.25" customHeight="1">
      <c r="A34" s="51" t="s">
        <v>250</v>
      </c>
      <c r="B34" s="8" t="s">
        <v>252</v>
      </c>
      <c r="C34" s="8" t="s">
        <v>254</v>
      </c>
      <c r="D34" s="8" t="s">
        <v>256</v>
      </c>
      <c r="E34" s="27" t="s">
        <v>258</v>
      </c>
      <c r="F34" s="8" t="s">
        <v>423</v>
      </c>
      <c r="G34" s="8" t="s">
        <v>425</v>
      </c>
      <c r="H34" s="8" t="s">
        <v>426</v>
      </c>
      <c r="I34" s="27" t="s">
        <v>428</v>
      </c>
    </row>
    <row r="35" spans="1:9" ht="14.25" customHeight="1">
      <c r="A35" s="51" t="s">
        <v>260</v>
      </c>
      <c r="B35" s="8" t="s">
        <v>262</v>
      </c>
      <c r="C35" s="8" t="s">
        <v>264</v>
      </c>
      <c r="D35" s="8" t="s">
        <v>266</v>
      </c>
      <c r="E35" s="27" t="s">
        <v>268</v>
      </c>
      <c r="F35" s="8" t="s">
        <v>430</v>
      </c>
      <c r="G35" s="8" t="s">
        <v>432</v>
      </c>
      <c r="H35" s="8" t="s">
        <v>434</v>
      </c>
      <c r="I35" s="27" t="s">
        <v>436</v>
      </c>
    </row>
    <row r="36" spans="1:9" ht="14.25" customHeight="1">
      <c r="A36" s="51" t="s">
        <v>269</v>
      </c>
      <c r="B36" s="8" t="s">
        <v>271</v>
      </c>
      <c r="C36" s="8" t="s">
        <v>273</v>
      </c>
      <c r="D36" s="8" t="s">
        <v>274</v>
      </c>
      <c r="E36" s="27" t="s">
        <v>276</v>
      </c>
      <c r="F36" s="8" t="s">
        <v>438</v>
      </c>
      <c r="G36" s="8" t="s">
        <v>440</v>
      </c>
      <c r="H36" s="8" t="s">
        <v>442</v>
      </c>
      <c r="I36" s="27" t="s">
        <v>444</v>
      </c>
    </row>
    <row r="37" spans="1:9" ht="14.25" customHeight="1">
      <c r="A37" s="51" t="s">
        <v>277</v>
      </c>
      <c r="B37" s="8" t="s">
        <v>279</v>
      </c>
      <c r="C37" s="8" t="s">
        <v>281</v>
      </c>
      <c r="D37" s="8" t="s">
        <v>283</v>
      </c>
      <c r="E37" s="27" t="s">
        <v>285</v>
      </c>
      <c r="F37" s="8" t="s">
        <v>446</v>
      </c>
      <c r="G37" s="8" t="s">
        <v>448</v>
      </c>
      <c r="H37" s="8" t="s">
        <v>450</v>
      </c>
      <c r="I37" s="27" t="s">
        <v>452</v>
      </c>
    </row>
    <row r="38" spans="1:9" ht="14.25" customHeight="1">
      <c r="A38" s="51" t="s">
        <v>286</v>
      </c>
      <c r="B38" s="8" t="s">
        <v>288</v>
      </c>
      <c r="C38" s="8" t="s">
        <v>290</v>
      </c>
      <c r="D38" s="8" t="s">
        <v>292</v>
      </c>
      <c r="E38" s="27" t="s">
        <v>294</v>
      </c>
      <c r="F38" s="8" t="s">
        <v>454</v>
      </c>
      <c r="G38" s="8" t="s">
        <v>456</v>
      </c>
      <c r="H38" s="8" t="s">
        <v>458</v>
      </c>
      <c r="I38" s="27" t="s">
        <v>460</v>
      </c>
    </row>
    <row r="39" spans="1:9" ht="14.25" customHeight="1">
      <c r="A39" s="51" t="s">
        <v>295</v>
      </c>
      <c r="B39" s="8" t="s">
        <v>297</v>
      </c>
      <c r="C39" s="8" t="s">
        <v>298</v>
      </c>
      <c r="D39" s="8" t="s">
        <v>300</v>
      </c>
      <c r="E39" s="27" t="s">
        <v>302</v>
      </c>
      <c r="F39" s="8" t="s">
        <v>462</v>
      </c>
      <c r="G39" s="8" t="s">
        <v>464</v>
      </c>
      <c r="H39" s="8" t="s">
        <v>466</v>
      </c>
      <c r="I39" s="27" t="s">
        <v>468</v>
      </c>
    </row>
    <row r="40" spans="1:9" ht="14.25" customHeight="1">
      <c r="A40" s="51" t="s">
        <v>303</v>
      </c>
      <c r="B40" s="8" t="s">
        <v>305</v>
      </c>
      <c r="C40" s="8" t="s">
        <v>307</v>
      </c>
      <c r="D40" s="8" t="s">
        <v>309</v>
      </c>
      <c r="E40" s="27" t="s">
        <v>311</v>
      </c>
      <c r="F40" s="8" t="s">
        <v>470</v>
      </c>
      <c r="G40" s="8" t="s">
        <v>472</v>
      </c>
      <c r="H40" s="8" t="s">
        <v>474</v>
      </c>
      <c r="I40" s="27" t="s">
        <v>476</v>
      </c>
    </row>
    <row r="41" spans="1:9" ht="14.25" customHeight="1">
      <c r="A41" s="51" t="s">
        <v>312</v>
      </c>
      <c r="B41" s="8" t="s">
        <v>283</v>
      </c>
      <c r="C41" s="8" t="s">
        <v>315</v>
      </c>
      <c r="D41" s="8" t="s">
        <v>317</v>
      </c>
      <c r="E41" s="27" t="s">
        <v>319</v>
      </c>
      <c r="F41" s="8" t="s">
        <v>478</v>
      </c>
      <c r="G41" s="8" t="s">
        <v>455</v>
      </c>
      <c r="H41" s="8" t="s">
        <v>481</v>
      </c>
      <c r="I41" s="27" t="s">
        <v>483</v>
      </c>
    </row>
    <row r="42" spans="1:9" ht="14.25" customHeight="1">
      <c r="A42" s="51" t="s">
        <v>320</v>
      </c>
      <c r="B42" s="8" t="s">
        <v>322</v>
      </c>
      <c r="C42" s="8" t="s">
        <v>324</v>
      </c>
      <c r="D42" s="8" t="s">
        <v>326</v>
      </c>
      <c r="E42" s="27" t="s">
        <v>328</v>
      </c>
      <c r="F42" s="8" t="s">
        <v>484</v>
      </c>
      <c r="G42" s="8" t="s">
        <v>485</v>
      </c>
      <c r="H42" s="8" t="s">
        <v>487</v>
      </c>
      <c r="I42" s="27" t="s">
        <v>489</v>
      </c>
    </row>
    <row r="43" spans="1:9" ht="14.25" customHeight="1">
      <c r="A43" s="51" t="s">
        <v>329</v>
      </c>
      <c r="B43" s="8" t="s">
        <v>331</v>
      </c>
      <c r="C43" s="8" t="s">
        <v>333</v>
      </c>
      <c r="D43" s="8" t="s">
        <v>335</v>
      </c>
      <c r="E43" s="27" t="s">
        <v>337</v>
      </c>
      <c r="F43" s="8" t="s">
        <v>491</v>
      </c>
      <c r="G43" s="8" t="s">
        <v>493</v>
      </c>
      <c r="H43" s="8" t="s">
        <v>495</v>
      </c>
      <c r="I43" s="27" t="s">
        <v>497</v>
      </c>
    </row>
    <row r="44" spans="1:9" ht="14.25" customHeight="1">
      <c r="A44" s="51" t="s">
        <v>338</v>
      </c>
      <c r="B44" s="8" t="s">
        <v>340</v>
      </c>
      <c r="C44" s="8" t="s">
        <v>332</v>
      </c>
      <c r="D44" s="8" t="s">
        <v>343</v>
      </c>
      <c r="E44" s="27" t="s">
        <v>345</v>
      </c>
      <c r="F44" s="8" t="s">
        <v>499</v>
      </c>
      <c r="G44" s="8" t="s">
        <v>501</v>
      </c>
      <c r="H44" s="8" t="s">
        <v>503</v>
      </c>
      <c r="I44" s="27" t="s">
        <v>505</v>
      </c>
    </row>
    <row r="45" spans="1:9" ht="14.25" customHeight="1">
      <c r="A45" s="51" t="s">
        <v>346</v>
      </c>
      <c r="B45" s="8" t="s">
        <v>348</v>
      </c>
      <c r="C45" s="8" t="s">
        <v>350</v>
      </c>
      <c r="D45" s="8" t="s">
        <v>352</v>
      </c>
      <c r="E45" s="27" t="s">
        <v>354</v>
      </c>
      <c r="F45" s="8" t="s">
        <v>507</v>
      </c>
      <c r="G45" s="8" t="s">
        <v>509</v>
      </c>
      <c r="H45" s="8" t="s">
        <v>511</v>
      </c>
      <c r="I45" s="27" t="s">
        <v>513</v>
      </c>
    </row>
    <row r="46" spans="1:9" ht="14.25" customHeight="1">
      <c r="A46" s="51" t="s">
        <v>355</v>
      </c>
      <c r="B46" s="8" t="s">
        <v>357</v>
      </c>
      <c r="C46" s="8" t="s">
        <v>359</v>
      </c>
      <c r="D46" s="8" t="s">
        <v>361</v>
      </c>
      <c r="E46" s="27" t="s">
        <v>363</v>
      </c>
      <c r="F46" s="8" t="s">
        <v>515</v>
      </c>
      <c r="G46" s="8" t="s">
        <v>517</v>
      </c>
      <c r="H46" s="8" t="s">
        <v>519</v>
      </c>
      <c r="I46" s="27" t="s">
        <v>521</v>
      </c>
    </row>
    <row r="47" spans="1:9" ht="14.25" customHeight="1">
      <c r="A47" s="51" t="s">
        <v>364</v>
      </c>
      <c r="B47" s="8" t="s">
        <v>366</v>
      </c>
      <c r="C47" s="8" t="s">
        <v>367</v>
      </c>
      <c r="D47" s="8" t="s">
        <v>369</v>
      </c>
      <c r="E47" s="27" t="s">
        <v>371</v>
      </c>
      <c r="F47" s="8" t="s">
        <v>523</v>
      </c>
      <c r="G47" s="8" t="s">
        <v>431</v>
      </c>
      <c r="H47" s="8" t="s">
        <v>526</v>
      </c>
      <c r="I47" s="27" t="s">
        <v>528</v>
      </c>
    </row>
    <row r="48" spans="1:9" ht="14.25" customHeight="1">
      <c r="A48" s="51" t="s">
        <v>372</v>
      </c>
      <c r="B48" s="8" t="s">
        <v>374</v>
      </c>
      <c r="C48" s="8" t="s">
        <v>367</v>
      </c>
      <c r="D48" s="8" t="s">
        <v>377</v>
      </c>
      <c r="E48" s="27" t="s">
        <v>379</v>
      </c>
      <c r="F48" s="8" t="s">
        <v>530</v>
      </c>
      <c r="G48" s="8" t="s">
        <v>532</v>
      </c>
      <c r="H48" s="8" t="s">
        <v>534</v>
      </c>
      <c r="I48" s="27" t="s">
        <v>536</v>
      </c>
    </row>
    <row r="49" spans="1:9" ht="14.25" customHeight="1">
      <c r="A49" s="51" t="s">
        <v>380</v>
      </c>
      <c r="B49" s="8" t="s">
        <v>382</v>
      </c>
      <c r="C49" s="8" t="s">
        <v>384</v>
      </c>
      <c r="D49" s="8" t="s">
        <v>386</v>
      </c>
      <c r="E49" s="27" t="s">
        <v>388</v>
      </c>
      <c r="F49" s="8" t="s">
        <v>538</v>
      </c>
      <c r="G49" s="8" t="s">
        <v>540</v>
      </c>
      <c r="H49" s="8" t="s">
        <v>429</v>
      </c>
      <c r="I49" s="27" t="s">
        <v>543</v>
      </c>
    </row>
    <row r="50" spans="1:9" ht="14.25" customHeight="1">
      <c r="A50" s="51" t="s">
        <v>389</v>
      </c>
      <c r="B50" s="8" t="s">
        <v>390</v>
      </c>
      <c r="C50" s="8" t="s">
        <v>392</v>
      </c>
      <c r="D50" s="8" t="s">
        <v>394</v>
      </c>
      <c r="E50" s="27" t="s">
        <v>396</v>
      </c>
      <c r="F50" s="8" t="s">
        <v>545</v>
      </c>
      <c r="G50" s="8" t="s">
        <v>547</v>
      </c>
      <c r="H50" s="8" t="s">
        <v>549</v>
      </c>
      <c r="I50" s="27" t="s">
        <v>551</v>
      </c>
    </row>
    <row r="51" spans="1:9" s="38" customFormat="1" ht="14.25" customHeight="1">
      <c r="A51" s="51" t="s">
        <v>397</v>
      </c>
      <c r="B51" s="8">
        <v>48.93</v>
      </c>
      <c r="C51" s="8">
        <v>47.31</v>
      </c>
      <c r="D51" s="8">
        <v>50.51</v>
      </c>
      <c r="E51" s="8">
        <v>284.79</v>
      </c>
      <c r="F51" s="67">
        <v>61.82</v>
      </c>
      <c r="G51" s="8">
        <v>16.07</v>
      </c>
      <c r="H51" s="8">
        <v>45.76</v>
      </c>
      <c r="I51" s="8">
        <v>213.33</v>
      </c>
    </row>
    <row r="52" spans="1:9" s="38" customFormat="1" ht="14.25" customHeight="1">
      <c r="A52" s="51" t="s">
        <v>568</v>
      </c>
      <c r="B52" s="8">
        <v>49.22</v>
      </c>
      <c r="C52" s="8">
        <v>47.57</v>
      </c>
      <c r="D52" s="8">
        <v>50.83</v>
      </c>
      <c r="E52" s="67">
        <v>285.5</v>
      </c>
      <c r="F52" s="67">
        <v>63.74</v>
      </c>
      <c r="G52" s="8">
        <v>16.53</v>
      </c>
      <c r="H52" s="67">
        <v>47.2</v>
      </c>
      <c r="I52" s="8">
        <v>215.38</v>
      </c>
    </row>
    <row r="53" spans="1:9" ht="14.25" customHeight="1">
      <c r="A53" s="52" t="s">
        <v>643</v>
      </c>
      <c r="B53" s="29">
        <v>49.11</v>
      </c>
      <c r="C53" s="29">
        <v>47.47</v>
      </c>
      <c r="D53" s="29">
        <v>50.68</v>
      </c>
      <c r="E53" s="29">
        <v>294.26</v>
      </c>
      <c r="F53" s="30">
        <v>62.71</v>
      </c>
      <c r="G53" s="29">
        <v>15.91</v>
      </c>
      <c r="H53" s="30">
        <v>46.8</v>
      </c>
      <c r="I53" s="29">
        <v>223.39</v>
      </c>
    </row>
    <row r="55" ht="12">
      <c r="A55" s="34" t="s">
        <v>646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27" sqref="F27"/>
    </sheetView>
  </sheetViews>
  <sheetFormatPr defaultColWidth="9.140625" defaultRowHeight="12.75"/>
  <cols>
    <col min="1" max="1" width="18.140625" style="34" customWidth="1"/>
    <col min="2" max="4" width="8.8515625" style="34" customWidth="1"/>
    <col min="5" max="5" width="3.140625" style="34" customWidth="1"/>
    <col min="6" max="6" width="17.7109375" style="34" customWidth="1"/>
    <col min="7" max="16384" width="8.8515625" style="34" customWidth="1"/>
  </cols>
  <sheetData>
    <row r="1" ht="12">
      <c r="A1" s="41" t="s">
        <v>558</v>
      </c>
    </row>
    <row r="3" spans="1:6" s="48" customFormat="1" ht="12">
      <c r="A3" s="49" t="s">
        <v>2</v>
      </c>
      <c r="F3" s="50" t="s">
        <v>3</v>
      </c>
    </row>
    <row r="4" spans="1:9" ht="20.25">
      <c r="A4" s="4" t="s">
        <v>1</v>
      </c>
      <c r="B4" s="26" t="s">
        <v>4</v>
      </c>
      <c r="C4" s="26" t="s">
        <v>5</v>
      </c>
      <c r="D4" s="26" t="s">
        <v>559</v>
      </c>
      <c r="F4" s="4" t="s">
        <v>1</v>
      </c>
      <c r="G4" s="26" t="s">
        <v>4</v>
      </c>
      <c r="H4" s="26" t="s">
        <v>5</v>
      </c>
      <c r="I4" s="26" t="s">
        <v>559</v>
      </c>
    </row>
    <row r="5" spans="1:9" ht="12">
      <c r="A5" s="51" t="s">
        <v>364</v>
      </c>
      <c r="B5" s="8">
        <v>12</v>
      </c>
      <c r="C5" s="8">
        <v>28</v>
      </c>
      <c r="D5" s="8">
        <v>40</v>
      </c>
      <c r="F5" s="51" t="s">
        <v>364</v>
      </c>
      <c r="G5" s="8">
        <v>20</v>
      </c>
      <c r="H5" s="8">
        <v>50</v>
      </c>
      <c r="I5" s="8">
        <v>70</v>
      </c>
    </row>
    <row r="6" spans="1:9" ht="12">
      <c r="A6" s="51" t="s">
        <v>372</v>
      </c>
      <c r="B6" s="8">
        <v>21</v>
      </c>
      <c r="C6" s="8">
        <v>33</v>
      </c>
      <c r="D6" s="8">
        <v>54</v>
      </c>
      <c r="F6" s="51" t="s">
        <v>372</v>
      </c>
      <c r="G6" s="8">
        <v>24</v>
      </c>
      <c r="H6" s="8">
        <v>53</v>
      </c>
      <c r="I6" s="8">
        <v>77</v>
      </c>
    </row>
    <row r="7" spans="1:9" ht="12">
      <c r="A7" s="51" t="s">
        <v>380</v>
      </c>
      <c r="B7" s="8">
        <v>27</v>
      </c>
      <c r="C7" s="8">
        <v>36</v>
      </c>
      <c r="D7" s="8">
        <v>63</v>
      </c>
      <c r="F7" s="51" t="s">
        <v>380</v>
      </c>
      <c r="G7" s="8">
        <v>27</v>
      </c>
      <c r="H7" s="8">
        <v>46</v>
      </c>
      <c r="I7" s="8">
        <v>73</v>
      </c>
    </row>
    <row r="8" spans="1:9" ht="12">
      <c r="A8" s="51" t="s">
        <v>389</v>
      </c>
      <c r="B8" s="8">
        <v>37</v>
      </c>
      <c r="C8" s="8">
        <v>46</v>
      </c>
      <c r="D8" s="8">
        <v>83</v>
      </c>
      <c r="F8" s="51" t="s">
        <v>389</v>
      </c>
      <c r="G8" s="8">
        <v>24</v>
      </c>
      <c r="H8" s="8">
        <v>52</v>
      </c>
      <c r="I8" s="8">
        <v>76</v>
      </c>
    </row>
    <row r="9" spans="1:9" s="38" customFormat="1" ht="12">
      <c r="A9" s="51" t="s">
        <v>397</v>
      </c>
      <c r="B9" s="8">
        <v>47</v>
      </c>
      <c r="C9" s="8">
        <v>61</v>
      </c>
      <c r="D9" s="8">
        <v>108</v>
      </c>
      <c r="F9" s="51" t="s">
        <v>397</v>
      </c>
      <c r="G9" s="8">
        <v>32</v>
      </c>
      <c r="H9" s="8">
        <v>59</v>
      </c>
      <c r="I9" s="8">
        <v>91</v>
      </c>
    </row>
    <row r="10" spans="1:9" s="38" customFormat="1" ht="12">
      <c r="A10" s="51" t="s">
        <v>568</v>
      </c>
      <c r="B10" s="8">
        <v>47</v>
      </c>
      <c r="C10" s="8">
        <v>71</v>
      </c>
      <c r="D10" s="8">
        <v>118</v>
      </c>
      <c r="F10" s="51" t="s">
        <v>568</v>
      </c>
      <c r="G10" s="8">
        <v>33</v>
      </c>
      <c r="H10" s="8">
        <v>61</v>
      </c>
      <c r="I10" s="8">
        <v>94</v>
      </c>
    </row>
    <row r="11" spans="1:9" ht="12">
      <c r="A11" s="52" t="s">
        <v>643</v>
      </c>
      <c r="B11" s="29">
        <v>44</v>
      </c>
      <c r="C11" s="29">
        <v>78</v>
      </c>
      <c r="D11" s="29">
        <v>122</v>
      </c>
      <c r="F11" s="52" t="s">
        <v>643</v>
      </c>
      <c r="G11" s="29">
        <v>46</v>
      </c>
      <c r="H11" s="29">
        <v>80</v>
      </c>
      <c r="I11" s="29">
        <v>126</v>
      </c>
    </row>
    <row r="12" spans="6:7" ht="12">
      <c r="F12" s="35"/>
      <c r="G12" s="35"/>
    </row>
    <row r="13" spans="6:7" ht="12">
      <c r="F13" s="35"/>
      <c r="G13" s="35"/>
    </row>
    <row r="14" spans="1:7" ht="12">
      <c r="A14" s="41" t="s">
        <v>645</v>
      </c>
      <c r="B14" s="41"/>
      <c r="C14" s="41"/>
      <c r="D14" s="41"/>
      <c r="E14" s="41"/>
      <c r="F14" s="43"/>
      <c r="G14" s="43"/>
    </row>
    <row r="15" spans="1:6" s="48" customFormat="1" ht="12">
      <c r="A15" s="49" t="s">
        <v>2</v>
      </c>
      <c r="F15" s="50" t="s">
        <v>3</v>
      </c>
    </row>
    <row r="16" spans="1:9" ht="20.25">
      <c r="A16" s="42" t="s">
        <v>553</v>
      </c>
      <c r="B16" s="26" t="s">
        <v>4</v>
      </c>
      <c r="C16" s="26" t="s">
        <v>5</v>
      </c>
      <c r="D16" s="26" t="s">
        <v>559</v>
      </c>
      <c r="F16" s="42" t="s">
        <v>553</v>
      </c>
      <c r="G16" s="26" t="s">
        <v>4</v>
      </c>
      <c r="H16" s="26" t="s">
        <v>5</v>
      </c>
      <c r="I16" s="26" t="s">
        <v>559</v>
      </c>
    </row>
    <row r="17" spans="1:9" ht="12">
      <c r="A17" s="38" t="s">
        <v>554</v>
      </c>
      <c r="B17" s="44">
        <v>2</v>
      </c>
      <c r="C17" s="44">
        <v>28</v>
      </c>
      <c r="D17" s="44">
        <v>30</v>
      </c>
      <c r="F17" s="38" t="s">
        <v>556</v>
      </c>
      <c r="G17" s="44">
        <v>13</v>
      </c>
      <c r="H17" s="44">
        <v>16</v>
      </c>
      <c r="I17" s="44">
        <v>29</v>
      </c>
    </row>
    <row r="18" spans="1:9" ht="12">
      <c r="A18" s="38" t="s">
        <v>570</v>
      </c>
      <c r="B18" s="44">
        <v>13</v>
      </c>
      <c r="C18" s="44">
        <v>3</v>
      </c>
      <c r="D18" s="44">
        <v>16</v>
      </c>
      <c r="F18" s="38" t="s">
        <v>554</v>
      </c>
      <c r="G18" s="44">
        <v>0</v>
      </c>
      <c r="H18" s="44">
        <v>25</v>
      </c>
      <c r="I18" s="44">
        <v>25</v>
      </c>
    </row>
    <row r="19" spans="1:9" ht="12">
      <c r="A19" s="38" t="s">
        <v>569</v>
      </c>
      <c r="B19" s="44">
        <v>6</v>
      </c>
      <c r="C19" s="44">
        <v>9</v>
      </c>
      <c r="D19" s="44">
        <v>15</v>
      </c>
      <c r="F19" s="38" t="s">
        <v>555</v>
      </c>
      <c r="G19" s="44">
        <v>5</v>
      </c>
      <c r="H19" s="44">
        <v>5</v>
      </c>
      <c r="I19" s="44">
        <v>10</v>
      </c>
    </row>
    <row r="20" spans="1:9" ht="12">
      <c r="A20" s="38" t="s">
        <v>555</v>
      </c>
      <c r="B20" s="44">
        <v>7</v>
      </c>
      <c r="C20" s="44">
        <v>5</v>
      </c>
      <c r="D20" s="44">
        <v>12</v>
      </c>
      <c r="F20" s="38" t="s">
        <v>569</v>
      </c>
      <c r="G20" s="44">
        <v>2</v>
      </c>
      <c r="H20" s="44">
        <v>8</v>
      </c>
      <c r="I20" s="44">
        <v>10</v>
      </c>
    </row>
    <row r="21" spans="1:9" ht="12">
      <c r="A21" s="38" t="s">
        <v>556</v>
      </c>
      <c r="B21" s="44">
        <v>3</v>
      </c>
      <c r="C21" s="44">
        <v>7</v>
      </c>
      <c r="D21" s="44">
        <v>10</v>
      </c>
      <c r="F21" s="34" t="s">
        <v>557</v>
      </c>
      <c r="G21" s="44">
        <v>2</v>
      </c>
      <c r="H21" s="44">
        <v>6</v>
      </c>
      <c r="I21" s="44">
        <v>8</v>
      </c>
    </row>
    <row r="22" spans="1:9" ht="12">
      <c r="A22" s="46" t="s">
        <v>644</v>
      </c>
      <c r="B22" s="47">
        <v>4</v>
      </c>
      <c r="C22" s="47">
        <v>5</v>
      </c>
      <c r="D22" s="47">
        <v>9</v>
      </c>
      <c r="F22" s="36" t="s">
        <v>570</v>
      </c>
      <c r="G22" s="45">
        <v>3</v>
      </c>
      <c r="H22" s="45">
        <v>4</v>
      </c>
      <c r="I22" s="45">
        <v>7</v>
      </c>
    </row>
  </sheetData>
  <printOptions/>
  <pageMargins left="0.46" right="0.5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3" sqref="A3:L16"/>
    </sheetView>
  </sheetViews>
  <sheetFormatPr defaultColWidth="9.140625" defaultRowHeight="12.75"/>
  <cols>
    <col min="1" max="1" width="13.7109375" style="34" customWidth="1"/>
    <col min="2" max="11" width="8.28125" style="34" customWidth="1"/>
    <col min="12" max="12" width="8.28125" style="34" bestFit="1" customWidth="1"/>
    <col min="13" max="16384" width="8.8515625" style="34" customWidth="1"/>
  </cols>
  <sheetData>
    <row r="1" ht="12">
      <c r="A1" s="1" t="s">
        <v>647</v>
      </c>
    </row>
    <row r="3" spans="1:13" s="68" customFormat="1" ht="42" customHeight="1">
      <c r="A3" s="69"/>
      <c r="B3" s="106" t="s">
        <v>571</v>
      </c>
      <c r="C3" s="106"/>
      <c r="D3" s="106" t="s">
        <v>572</v>
      </c>
      <c r="E3" s="106"/>
      <c r="F3" s="106" t="s">
        <v>573</v>
      </c>
      <c r="G3" s="106"/>
      <c r="H3" s="106" t="s">
        <v>574</v>
      </c>
      <c r="I3" s="106"/>
      <c r="J3" s="106" t="s">
        <v>575</v>
      </c>
      <c r="K3" s="106"/>
      <c r="L3" s="70" t="s">
        <v>576</v>
      </c>
      <c r="M3" s="68" t="s">
        <v>577</v>
      </c>
    </row>
    <row r="4" spans="1:13" ht="12">
      <c r="A4" s="36" t="s">
        <v>640</v>
      </c>
      <c r="B4" s="45" t="s">
        <v>578</v>
      </c>
      <c r="C4" s="45" t="s">
        <v>579</v>
      </c>
      <c r="D4" s="45" t="s">
        <v>578</v>
      </c>
      <c r="E4" s="45" t="s">
        <v>579</v>
      </c>
      <c r="F4" s="45" t="s">
        <v>578</v>
      </c>
      <c r="G4" s="45" t="s">
        <v>579</v>
      </c>
      <c r="H4" s="45" t="s">
        <v>578</v>
      </c>
      <c r="I4" s="45" t="s">
        <v>579</v>
      </c>
      <c r="J4" s="45" t="s">
        <v>578</v>
      </c>
      <c r="K4" s="45" t="s">
        <v>579</v>
      </c>
      <c r="L4" s="45" t="s">
        <v>578</v>
      </c>
      <c r="M4" s="34" t="s">
        <v>577</v>
      </c>
    </row>
    <row r="5" spans="1:12" ht="12">
      <c r="A5" s="83">
        <v>2008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2">
      <c r="A6" s="38" t="s">
        <v>580</v>
      </c>
      <c r="B6" s="38">
        <v>196</v>
      </c>
      <c r="C6" s="38">
        <v>74.8</v>
      </c>
      <c r="D6" s="38">
        <v>42</v>
      </c>
      <c r="E6" s="89">
        <v>16</v>
      </c>
      <c r="F6" s="38">
        <v>21</v>
      </c>
      <c r="G6" s="89">
        <v>8</v>
      </c>
      <c r="H6" s="38">
        <v>3</v>
      </c>
      <c r="I6" s="38">
        <v>1.1</v>
      </c>
      <c r="J6" s="38">
        <v>262</v>
      </c>
      <c r="K6" s="89">
        <v>100</v>
      </c>
      <c r="L6" s="38">
        <v>298</v>
      </c>
      <c r="M6" s="34" t="s">
        <v>577</v>
      </c>
    </row>
    <row r="7" spans="1:13" ht="12">
      <c r="A7" s="38" t="s">
        <v>581</v>
      </c>
      <c r="B7" s="38">
        <v>378</v>
      </c>
      <c r="C7" s="38">
        <v>78.9</v>
      </c>
      <c r="D7" s="38">
        <v>63</v>
      </c>
      <c r="E7" s="38">
        <v>13.2</v>
      </c>
      <c r="F7" s="38">
        <v>28</v>
      </c>
      <c r="G7" s="38">
        <v>5.8</v>
      </c>
      <c r="H7" s="38">
        <v>10</v>
      </c>
      <c r="I7" s="38">
        <v>2.1</v>
      </c>
      <c r="J7" s="38">
        <v>479</v>
      </c>
      <c r="K7" s="89">
        <v>100</v>
      </c>
      <c r="L7" s="38">
        <v>519</v>
      </c>
      <c r="M7" s="34" t="s">
        <v>577</v>
      </c>
    </row>
    <row r="8" spans="1:12" ht="12">
      <c r="A8" s="83">
        <v>2009</v>
      </c>
      <c r="B8" s="44"/>
      <c r="C8" s="44"/>
      <c r="D8" s="44"/>
      <c r="E8" s="44"/>
      <c r="F8" s="44"/>
      <c r="G8" s="44"/>
      <c r="H8" s="44"/>
      <c r="I8" s="44"/>
      <c r="J8" s="44"/>
      <c r="K8" s="90"/>
      <c r="L8" s="44"/>
    </row>
    <row r="9" spans="1:12" ht="12">
      <c r="A9" s="38" t="s">
        <v>580</v>
      </c>
      <c r="B9" s="38">
        <v>192</v>
      </c>
      <c r="C9" s="89">
        <f>(100*B9)/J9</f>
        <v>73.5632183908046</v>
      </c>
      <c r="D9" s="38">
        <v>43</v>
      </c>
      <c r="E9" s="89">
        <f>(D9*100)/J9</f>
        <v>16.47509578544061</v>
      </c>
      <c r="F9" s="38">
        <v>23</v>
      </c>
      <c r="G9" s="89">
        <f>(F9*100)/J9</f>
        <v>8.812260536398467</v>
      </c>
      <c r="H9" s="38">
        <v>3</v>
      </c>
      <c r="I9" s="89">
        <f>(H9*100)/J9</f>
        <v>1.1494252873563218</v>
      </c>
      <c r="J9" s="38">
        <f>B9+D9+F9+H9</f>
        <v>261</v>
      </c>
      <c r="K9" s="89">
        <f>C9+E9+G9+I9</f>
        <v>100</v>
      </c>
      <c r="L9" s="38">
        <v>293</v>
      </c>
    </row>
    <row r="10" spans="1:12" ht="12">
      <c r="A10" s="38" t="s">
        <v>581</v>
      </c>
      <c r="B10" s="38">
        <v>370</v>
      </c>
      <c r="C10" s="89">
        <f>(100*B10)/J10</f>
        <v>79.22912205567452</v>
      </c>
      <c r="D10" s="38">
        <v>60</v>
      </c>
      <c r="E10" s="89">
        <f>(D10*100)/J10</f>
        <v>12.84796573875803</v>
      </c>
      <c r="F10" s="38">
        <v>27</v>
      </c>
      <c r="G10" s="89">
        <f>(F10*100)/J10</f>
        <v>5.781584582441114</v>
      </c>
      <c r="H10" s="38">
        <v>10</v>
      </c>
      <c r="I10" s="89">
        <f>(H10*100)/J10</f>
        <v>2.1413276231263385</v>
      </c>
      <c r="J10" s="38">
        <f>B10+D10+F10+H10</f>
        <v>467</v>
      </c>
      <c r="K10" s="89">
        <f>C10+E10+G10+I10</f>
        <v>100.00000000000001</v>
      </c>
      <c r="L10" s="38">
        <v>505</v>
      </c>
    </row>
    <row r="11" spans="1:12" ht="12">
      <c r="A11" s="83">
        <v>2010</v>
      </c>
      <c r="B11" s="44"/>
      <c r="C11" s="44"/>
      <c r="D11" s="44"/>
      <c r="E11" s="44"/>
      <c r="F11" s="44"/>
      <c r="G11" s="44"/>
      <c r="H11" s="44"/>
      <c r="I11" s="44"/>
      <c r="J11" s="44"/>
      <c r="K11" s="90"/>
      <c r="L11" s="44"/>
    </row>
    <row r="12" spans="1:12" ht="12">
      <c r="A12" s="38" t="s">
        <v>580</v>
      </c>
      <c r="B12" s="75">
        <v>190</v>
      </c>
      <c r="C12" s="89">
        <f>(100*B12)/J12</f>
        <v>75.09881422924902</v>
      </c>
      <c r="D12" s="75">
        <v>40</v>
      </c>
      <c r="E12" s="89">
        <f>(D12*100)/J12</f>
        <v>15.810276679841897</v>
      </c>
      <c r="F12" s="75">
        <v>20</v>
      </c>
      <c r="G12" s="89">
        <f>(F12*100)/J12</f>
        <v>7.905138339920948</v>
      </c>
      <c r="H12" s="75">
        <v>3</v>
      </c>
      <c r="I12" s="89">
        <f>(H12*100)/J12</f>
        <v>1.1857707509881423</v>
      </c>
      <c r="J12" s="38">
        <f>B12+D12+F12+H12</f>
        <v>253</v>
      </c>
      <c r="K12" s="89">
        <f>C12+E12+G12+I12</f>
        <v>100</v>
      </c>
      <c r="L12" s="75">
        <v>284</v>
      </c>
    </row>
    <row r="13" spans="1:12" ht="12">
      <c r="A13" s="38" t="s">
        <v>581</v>
      </c>
      <c r="B13" s="75">
        <v>366</v>
      </c>
      <c r="C13" s="89">
        <f>(100*B13)/J13</f>
        <v>78.2051282051282</v>
      </c>
      <c r="D13" s="75">
        <v>59</v>
      </c>
      <c r="E13" s="89">
        <f>(D13*100)/J13</f>
        <v>12.606837606837606</v>
      </c>
      <c r="F13" s="75">
        <v>32</v>
      </c>
      <c r="G13" s="89">
        <f>(F13*100)/J13</f>
        <v>6.837606837606837</v>
      </c>
      <c r="H13" s="75">
        <v>11</v>
      </c>
      <c r="I13" s="89">
        <f>(H13*100)/J13</f>
        <v>2.3504273504273505</v>
      </c>
      <c r="J13" s="38">
        <f>B13+D13+F13+H13</f>
        <v>468</v>
      </c>
      <c r="K13" s="89">
        <f>C13+E13+G13+I13</f>
        <v>100</v>
      </c>
      <c r="L13" s="75">
        <v>506</v>
      </c>
    </row>
    <row r="14" spans="1:12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ht="3.75" customHeight="1"/>
    <row r="16" ht="12">
      <c r="A16" s="103" t="s">
        <v>631</v>
      </c>
    </row>
    <row r="17" ht="12">
      <c r="J17" s="104"/>
    </row>
    <row r="18" ht="12">
      <c r="J18" s="104"/>
    </row>
  </sheetData>
  <mergeCells count="5">
    <mergeCell ref="H3:I3"/>
    <mergeCell ref="J3:K3"/>
    <mergeCell ref="B3:C3"/>
    <mergeCell ref="D3:E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23" sqref="E23"/>
    </sheetView>
  </sheetViews>
  <sheetFormatPr defaultColWidth="9.140625" defaultRowHeight="12.75"/>
  <cols>
    <col min="1" max="1" width="14.7109375" style="34" customWidth="1"/>
    <col min="2" max="9" width="11.7109375" style="34" customWidth="1"/>
    <col min="10" max="16384" width="8.8515625" style="34" customWidth="1"/>
  </cols>
  <sheetData>
    <row r="1" ht="12">
      <c r="A1" s="1" t="s">
        <v>648</v>
      </c>
    </row>
    <row r="2" spans="1:9" ht="21" customHeight="1">
      <c r="A2" s="38"/>
      <c r="B2" s="38"/>
      <c r="C2" s="38"/>
      <c r="D2" s="38"/>
      <c r="E2" s="38"/>
      <c r="F2" s="38"/>
      <c r="G2" s="38"/>
      <c r="H2" s="38"/>
      <c r="I2" s="38"/>
    </row>
    <row r="3" ht="12">
      <c r="A3" s="93">
        <v>2009</v>
      </c>
    </row>
    <row r="4" spans="1:10" s="68" customFormat="1" ht="44.25" customHeight="1">
      <c r="A4" s="94" t="s">
        <v>582</v>
      </c>
      <c r="B4" s="95" t="s">
        <v>583</v>
      </c>
      <c r="C4" s="95" t="s">
        <v>584</v>
      </c>
      <c r="D4" s="95" t="s">
        <v>585</v>
      </c>
      <c r="E4" s="95" t="s">
        <v>632</v>
      </c>
      <c r="F4" s="95" t="s">
        <v>586</v>
      </c>
      <c r="G4" s="95" t="s">
        <v>587</v>
      </c>
      <c r="H4" s="95" t="s">
        <v>588</v>
      </c>
      <c r="I4" s="95" t="s">
        <v>589</v>
      </c>
      <c r="J4" s="68" t="s">
        <v>577</v>
      </c>
    </row>
    <row r="5" spans="1:10" ht="12">
      <c r="A5" s="38" t="s">
        <v>580</v>
      </c>
      <c r="B5" s="75">
        <v>101</v>
      </c>
      <c r="C5" s="38">
        <v>0</v>
      </c>
      <c r="D5" s="38">
        <v>0</v>
      </c>
      <c r="E5" s="75">
        <v>17</v>
      </c>
      <c r="F5" s="75">
        <v>2</v>
      </c>
      <c r="G5" s="75">
        <v>39</v>
      </c>
      <c r="H5" s="75">
        <v>68</v>
      </c>
      <c r="I5" s="75">
        <v>11</v>
      </c>
      <c r="J5" s="34" t="s">
        <v>577</v>
      </c>
    </row>
    <row r="6" spans="1:10" ht="12">
      <c r="A6" s="38" t="s">
        <v>581</v>
      </c>
      <c r="B6" s="75">
        <v>219</v>
      </c>
      <c r="C6" s="38">
        <v>0</v>
      </c>
      <c r="D6" s="38">
        <v>0</v>
      </c>
      <c r="E6" s="75">
        <v>28</v>
      </c>
      <c r="F6" s="75">
        <v>3</v>
      </c>
      <c r="G6" s="75">
        <v>70</v>
      </c>
      <c r="H6" s="75">
        <v>73</v>
      </c>
      <c r="I6" s="75">
        <v>20</v>
      </c>
      <c r="J6" s="34" t="s">
        <v>577</v>
      </c>
    </row>
    <row r="7" spans="1:10" s="68" customFormat="1" ht="44.25" customHeight="1">
      <c r="A7" s="94"/>
      <c r="B7" s="95" t="s">
        <v>590</v>
      </c>
      <c r="C7" s="95" t="s">
        <v>591</v>
      </c>
      <c r="D7" s="95" t="s">
        <v>592</v>
      </c>
      <c r="E7" s="95" t="s">
        <v>593</v>
      </c>
      <c r="F7" s="95" t="s">
        <v>594</v>
      </c>
      <c r="G7" s="95" t="s">
        <v>595</v>
      </c>
      <c r="H7" s="95" t="s">
        <v>596</v>
      </c>
      <c r="I7" s="96" t="s">
        <v>597</v>
      </c>
      <c r="J7" s="68" t="s">
        <v>577</v>
      </c>
    </row>
    <row r="8" spans="1:10" ht="12">
      <c r="A8" s="38" t="s">
        <v>580</v>
      </c>
      <c r="B8" s="75">
        <v>8</v>
      </c>
      <c r="C8" s="75">
        <v>5</v>
      </c>
      <c r="D8" s="75">
        <v>16</v>
      </c>
      <c r="E8" s="75">
        <v>1</v>
      </c>
      <c r="F8" s="75">
        <v>1</v>
      </c>
      <c r="G8" s="75">
        <v>13</v>
      </c>
      <c r="H8" s="75">
        <v>1</v>
      </c>
      <c r="I8" s="105">
        <f>+B5+C5+D5+E5+F5+G5+H5+I5+B8+C8+D8+E8+F8+G8+H8</f>
        <v>283</v>
      </c>
      <c r="J8" s="34" t="s">
        <v>577</v>
      </c>
    </row>
    <row r="9" spans="1:10" ht="12">
      <c r="A9" s="38" t="s">
        <v>581</v>
      </c>
      <c r="B9" s="75">
        <v>23</v>
      </c>
      <c r="C9" s="75">
        <v>6</v>
      </c>
      <c r="D9" s="75">
        <v>21</v>
      </c>
      <c r="E9" s="75">
        <v>4</v>
      </c>
      <c r="F9" s="75">
        <v>1</v>
      </c>
      <c r="G9" s="75">
        <v>21</v>
      </c>
      <c r="H9" s="75">
        <v>3</v>
      </c>
      <c r="I9" s="105">
        <f>+B6+C6+D6+E6+F6+G6+H6+I6+B9+C9+D9+E9+F9+G9+H9</f>
        <v>492</v>
      </c>
      <c r="J9" s="34" t="s">
        <v>577</v>
      </c>
    </row>
    <row r="10" spans="1:9" ht="3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21" customHeight="1">
      <c r="A11" s="38"/>
      <c r="B11" s="38"/>
      <c r="C11" s="38"/>
      <c r="D11" s="38"/>
      <c r="E11" s="38"/>
      <c r="F11" s="38"/>
      <c r="G11" s="38"/>
      <c r="H11" s="38"/>
      <c r="I11" s="38"/>
    </row>
    <row r="12" ht="12">
      <c r="A12" s="93">
        <v>2010</v>
      </c>
    </row>
    <row r="13" spans="1:10" s="68" customFormat="1" ht="44.25" customHeight="1">
      <c r="A13" s="94" t="s">
        <v>612</v>
      </c>
      <c r="B13" s="95" t="s">
        <v>583</v>
      </c>
      <c r="C13" s="95" t="s">
        <v>584</v>
      </c>
      <c r="D13" s="95" t="s">
        <v>585</v>
      </c>
      <c r="E13" s="95" t="s">
        <v>632</v>
      </c>
      <c r="F13" s="95" t="s">
        <v>586</v>
      </c>
      <c r="G13" s="95" t="s">
        <v>587</v>
      </c>
      <c r="H13" s="95" t="s">
        <v>588</v>
      </c>
      <c r="I13" s="95" t="s">
        <v>589</v>
      </c>
      <c r="J13" s="68" t="s">
        <v>577</v>
      </c>
    </row>
    <row r="14" spans="1:10" ht="12">
      <c r="A14" s="38" t="s">
        <v>580</v>
      </c>
      <c r="B14" s="75">
        <v>95</v>
      </c>
      <c r="C14" s="38">
        <v>0</v>
      </c>
      <c r="D14" s="38">
        <v>0</v>
      </c>
      <c r="E14" s="75">
        <v>17</v>
      </c>
      <c r="F14" s="75">
        <v>0</v>
      </c>
      <c r="G14" s="75">
        <v>39</v>
      </c>
      <c r="H14" s="75">
        <v>66</v>
      </c>
      <c r="I14" s="75">
        <v>10</v>
      </c>
      <c r="J14" s="34" t="s">
        <v>577</v>
      </c>
    </row>
    <row r="15" spans="1:10" ht="12">
      <c r="A15" s="38" t="s">
        <v>581</v>
      </c>
      <c r="B15" s="75">
        <v>215</v>
      </c>
      <c r="C15" s="38">
        <v>0</v>
      </c>
      <c r="D15" s="38">
        <v>0</v>
      </c>
      <c r="E15" s="75">
        <v>28</v>
      </c>
      <c r="F15" s="75">
        <v>3</v>
      </c>
      <c r="G15" s="75">
        <v>73</v>
      </c>
      <c r="H15" s="75">
        <v>69</v>
      </c>
      <c r="I15" s="75">
        <v>21</v>
      </c>
      <c r="J15" s="34" t="s">
        <v>577</v>
      </c>
    </row>
    <row r="16" spans="1:10" s="68" customFormat="1" ht="44.25" customHeight="1">
      <c r="A16" s="94"/>
      <c r="B16" s="95" t="s">
        <v>590</v>
      </c>
      <c r="C16" s="95" t="s">
        <v>591</v>
      </c>
      <c r="D16" s="95" t="s">
        <v>592</v>
      </c>
      <c r="E16" s="95" t="s">
        <v>593</v>
      </c>
      <c r="F16" s="95" t="s">
        <v>594</v>
      </c>
      <c r="G16" s="95" t="s">
        <v>595</v>
      </c>
      <c r="H16" s="95" t="s">
        <v>596</v>
      </c>
      <c r="I16" s="96" t="s">
        <v>597</v>
      </c>
      <c r="J16" s="68" t="s">
        <v>577</v>
      </c>
    </row>
    <row r="17" spans="1:10" ht="12">
      <c r="A17" s="38" t="s">
        <v>580</v>
      </c>
      <c r="B17" s="75">
        <v>8</v>
      </c>
      <c r="C17" s="75">
        <v>5</v>
      </c>
      <c r="D17" s="75">
        <v>16</v>
      </c>
      <c r="E17" s="75">
        <v>1</v>
      </c>
      <c r="F17" s="75">
        <v>3</v>
      </c>
      <c r="G17" s="75">
        <v>13</v>
      </c>
      <c r="H17" s="75">
        <v>1</v>
      </c>
      <c r="I17" s="105">
        <f>+B14+C14+D14+E14+F14+G14+H14+I14+B17+C17+D17+E17+F17+G17+H17</f>
        <v>274</v>
      </c>
      <c r="J17" s="34" t="s">
        <v>577</v>
      </c>
    </row>
    <row r="18" spans="1:10" ht="12">
      <c r="A18" s="38" t="s">
        <v>581</v>
      </c>
      <c r="B18" s="75">
        <v>23</v>
      </c>
      <c r="C18" s="75">
        <v>6</v>
      </c>
      <c r="D18" s="75">
        <v>24</v>
      </c>
      <c r="E18" s="75">
        <v>4</v>
      </c>
      <c r="F18" s="75">
        <v>1</v>
      </c>
      <c r="G18" s="75">
        <v>21</v>
      </c>
      <c r="H18" s="75">
        <v>3</v>
      </c>
      <c r="I18" s="105">
        <f>+B15+C15+D15+E15+F15+G15+H15+I15+B18+C18+D18+E18+F18+G18+H18</f>
        <v>491</v>
      </c>
      <c r="J18" s="34" t="s">
        <v>577</v>
      </c>
    </row>
    <row r="19" spans="1:9" ht="3.75" customHeight="1">
      <c r="A19" s="36"/>
      <c r="B19" s="36"/>
      <c r="C19" s="36"/>
      <c r="D19" s="36"/>
      <c r="E19" s="36"/>
      <c r="F19" s="36"/>
      <c r="G19" s="36"/>
      <c r="H19" s="36"/>
      <c r="I19" s="36"/>
    </row>
    <row r="20" ht="3.75" customHeight="1"/>
    <row r="21" ht="12">
      <c r="A21" s="103" t="s">
        <v>631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3" sqref="E23"/>
    </sheetView>
  </sheetViews>
  <sheetFormatPr defaultColWidth="9.140625" defaultRowHeight="12.75"/>
  <cols>
    <col min="1" max="1" width="15.421875" style="34" customWidth="1"/>
    <col min="2" max="2" width="10.8515625" style="34" customWidth="1"/>
    <col min="3" max="3" width="9.00390625" style="34" customWidth="1"/>
    <col min="4" max="6" width="10.8515625" style="34" customWidth="1"/>
    <col min="7" max="16384" width="8.8515625" style="34" customWidth="1"/>
  </cols>
  <sheetData>
    <row r="1" ht="12">
      <c r="A1" s="1" t="s">
        <v>639</v>
      </c>
    </row>
    <row r="3" spans="1:6" ht="28.5" customHeight="1">
      <c r="A3" s="97" t="s">
        <v>649</v>
      </c>
      <c r="B3" s="98" t="s">
        <v>633</v>
      </c>
      <c r="C3" s="99" t="s">
        <v>638</v>
      </c>
      <c r="D3" s="98" t="s">
        <v>598</v>
      </c>
      <c r="E3" s="98" t="s">
        <v>634</v>
      </c>
      <c r="F3" s="98" t="s">
        <v>635</v>
      </c>
    </row>
    <row r="4" spans="1:6" ht="15.75" customHeight="1">
      <c r="A4" s="100">
        <v>2008</v>
      </c>
      <c r="B4" s="73"/>
      <c r="C4" s="73"/>
      <c r="D4" s="73"/>
      <c r="E4" s="73"/>
      <c r="F4" s="73"/>
    </row>
    <row r="5" spans="1:7" ht="16.5" customHeight="1">
      <c r="A5" s="38" t="s">
        <v>580</v>
      </c>
      <c r="B5" s="38">
        <v>265</v>
      </c>
      <c r="C5" s="38">
        <v>70</v>
      </c>
      <c r="D5" s="38">
        <v>262</v>
      </c>
      <c r="E5" s="38">
        <v>18</v>
      </c>
      <c r="F5" s="38">
        <v>18</v>
      </c>
      <c r="G5" s="34" t="s">
        <v>577</v>
      </c>
    </row>
    <row r="6" spans="1:7" ht="16.5" customHeight="1">
      <c r="A6" s="38" t="s">
        <v>581</v>
      </c>
      <c r="B6" s="38">
        <v>495</v>
      </c>
      <c r="C6" s="38">
        <v>141</v>
      </c>
      <c r="D6" s="38">
        <v>479</v>
      </c>
      <c r="E6" s="38">
        <v>23</v>
      </c>
      <c r="F6" s="38">
        <v>30</v>
      </c>
      <c r="G6" s="34" t="s">
        <v>577</v>
      </c>
    </row>
    <row r="7" spans="1:6" ht="15.75" customHeight="1">
      <c r="A7" s="83">
        <v>2009</v>
      </c>
      <c r="B7" s="38"/>
      <c r="C7" s="38"/>
      <c r="D7" s="38"/>
      <c r="E7" s="38"/>
      <c r="F7" s="38"/>
    </row>
    <row r="8" spans="1:6" ht="16.5" customHeight="1">
      <c r="A8" s="38" t="s">
        <v>580</v>
      </c>
      <c r="B8" s="38">
        <v>267</v>
      </c>
      <c r="C8" s="38">
        <v>70</v>
      </c>
      <c r="D8" s="38">
        <v>261</v>
      </c>
      <c r="E8" s="38">
        <v>16</v>
      </c>
      <c r="F8" s="38">
        <v>18</v>
      </c>
    </row>
    <row r="9" spans="1:6" ht="16.5" customHeight="1">
      <c r="A9" s="38" t="s">
        <v>581</v>
      </c>
      <c r="B9" s="38">
        <v>490</v>
      </c>
      <c r="C9" s="38">
        <v>136</v>
      </c>
      <c r="D9" s="38">
        <v>467</v>
      </c>
      <c r="E9" s="38">
        <v>19</v>
      </c>
      <c r="F9" s="38">
        <v>29</v>
      </c>
    </row>
    <row r="10" spans="1:6" ht="15.75" customHeight="1">
      <c r="A10" s="83">
        <v>2010</v>
      </c>
      <c r="B10" s="38"/>
      <c r="C10" s="38"/>
      <c r="D10" s="38"/>
      <c r="E10" s="38"/>
      <c r="F10" s="38"/>
    </row>
    <row r="11" spans="1:6" ht="16.5" customHeight="1">
      <c r="A11" s="38" t="s">
        <v>580</v>
      </c>
      <c r="B11" s="75">
        <v>263</v>
      </c>
      <c r="C11" s="38">
        <v>71</v>
      </c>
      <c r="D11" s="75">
        <v>253</v>
      </c>
      <c r="E11" s="75">
        <v>9</v>
      </c>
      <c r="F11" s="75">
        <v>15</v>
      </c>
    </row>
    <row r="12" spans="1:6" ht="16.5" customHeight="1">
      <c r="A12" s="38" t="s">
        <v>581</v>
      </c>
      <c r="B12" s="75">
        <v>496</v>
      </c>
      <c r="C12" s="38">
        <v>141</v>
      </c>
      <c r="D12" s="75">
        <v>468</v>
      </c>
      <c r="E12" s="75">
        <v>21</v>
      </c>
      <c r="F12" s="75">
        <v>19</v>
      </c>
    </row>
    <row r="13" spans="1:6" ht="12">
      <c r="A13" s="36"/>
      <c r="B13" s="36"/>
      <c r="C13" s="36"/>
      <c r="D13" s="36"/>
      <c r="E13" s="36"/>
      <c r="F13" s="36"/>
    </row>
    <row r="14" ht="12">
      <c r="A14" s="79" t="s">
        <v>636</v>
      </c>
    </row>
    <row r="15" ht="12">
      <c r="A15" s="103" t="s">
        <v>637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G28" sqref="G28"/>
    </sheetView>
  </sheetViews>
  <sheetFormatPr defaultColWidth="9.140625" defaultRowHeight="12.75"/>
  <cols>
    <col min="1" max="1" width="18.28125" style="34" customWidth="1"/>
    <col min="2" max="2" width="9.7109375" style="34" bestFit="1" customWidth="1"/>
    <col min="3" max="4" width="8.8515625" style="34" customWidth="1"/>
    <col min="5" max="5" width="10.00390625" style="34" customWidth="1"/>
    <col min="6" max="6" width="8.8515625" style="34" customWidth="1"/>
    <col min="7" max="7" width="1.57421875" style="34" customWidth="1"/>
    <col min="8" max="16384" width="8.8515625" style="34" customWidth="1"/>
  </cols>
  <sheetData>
    <row r="1" spans="1:10" ht="31.5" customHeight="1">
      <c r="A1" s="107" t="s">
        <v>641</v>
      </c>
      <c r="B1" s="108"/>
      <c r="C1" s="108"/>
      <c r="D1" s="108"/>
      <c r="E1" s="108"/>
      <c r="F1" s="108"/>
      <c r="G1" s="108"/>
      <c r="H1" s="108"/>
      <c r="I1" s="108"/>
      <c r="J1" s="108"/>
    </row>
    <row r="3" spans="1:10" ht="14.25" customHeight="1">
      <c r="A3" s="73"/>
      <c r="B3" s="109" t="s">
        <v>601</v>
      </c>
      <c r="C3" s="109"/>
      <c r="D3" s="109"/>
      <c r="E3" s="109"/>
      <c r="F3" s="109"/>
      <c r="G3" s="78"/>
      <c r="H3" s="109" t="s">
        <v>602</v>
      </c>
      <c r="I3" s="109"/>
      <c r="J3" s="109"/>
    </row>
    <row r="4" spans="1:11" ht="34.5" customHeight="1">
      <c r="A4" s="36" t="s">
        <v>612</v>
      </c>
      <c r="B4" s="74" t="s">
        <v>603</v>
      </c>
      <c r="C4" s="74" t="s">
        <v>604</v>
      </c>
      <c r="D4" s="74" t="s">
        <v>605</v>
      </c>
      <c r="E4" s="76" t="s">
        <v>606</v>
      </c>
      <c r="F4" s="77" t="s">
        <v>607</v>
      </c>
      <c r="G4" s="77"/>
      <c r="H4" s="74" t="s">
        <v>603</v>
      </c>
      <c r="I4" s="74" t="s">
        <v>604</v>
      </c>
      <c r="J4" s="74" t="s">
        <v>560</v>
      </c>
      <c r="K4" s="34" t="s">
        <v>577</v>
      </c>
    </row>
    <row r="5" spans="1:10" ht="6" customHeight="1">
      <c r="A5" s="38"/>
      <c r="B5" s="80"/>
      <c r="C5" s="80"/>
      <c r="D5" s="80"/>
      <c r="E5" s="81"/>
      <c r="F5" s="82"/>
      <c r="G5" s="82"/>
      <c r="H5" s="80"/>
      <c r="I5" s="80"/>
      <c r="J5" s="80"/>
    </row>
    <row r="6" spans="1:10" s="38" customFormat="1" ht="12">
      <c r="A6" s="83">
        <v>2007</v>
      </c>
      <c r="B6" s="80"/>
      <c r="C6" s="80"/>
      <c r="D6" s="80"/>
      <c r="E6" s="80"/>
      <c r="F6" s="80"/>
      <c r="G6" s="80"/>
      <c r="H6" s="80"/>
      <c r="I6" s="80"/>
      <c r="J6" s="80"/>
    </row>
    <row r="7" spans="1:11" ht="12">
      <c r="A7" s="38" t="s">
        <v>599</v>
      </c>
      <c r="B7" s="38">
        <v>35</v>
      </c>
      <c r="C7" s="38">
        <v>5</v>
      </c>
      <c r="D7" s="38">
        <v>40</v>
      </c>
      <c r="E7" s="38">
        <v>7</v>
      </c>
      <c r="F7" s="38">
        <v>17</v>
      </c>
      <c r="G7" s="38"/>
      <c r="H7" s="75">
        <v>2496</v>
      </c>
      <c r="I7" s="38">
        <v>198</v>
      </c>
      <c r="J7" s="75">
        <v>2694</v>
      </c>
      <c r="K7" s="34" t="s">
        <v>577</v>
      </c>
    </row>
    <row r="8" spans="1:11" ht="12">
      <c r="A8" s="38" t="s">
        <v>600</v>
      </c>
      <c r="B8" s="38">
        <v>47</v>
      </c>
      <c r="C8" s="38">
        <v>4</v>
      </c>
      <c r="D8" s="38">
        <v>51</v>
      </c>
      <c r="E8" s="38">
        <v>11.8</v>
      </c>
      <c r="F8" s="38">
        <v>13</v>
      </c>
      <c r="G8" s="38"/>
      <c r="H8" s="75">
        <v>2075</v>
      </c>
      <c r="I8" s="38">
        <v>162</v>
      </c>
      <c r="J8" s="75">
        <v>2237</v>
      </c>
      <c r="K8" s="34" t="s">
        <v>577</v>
      </c>
    </row>
    <row r="9" spans="1:10" ht="12">
      <c r="A9" s="83">
        <v>2008</v>
      </c>
      <c r="B9" s="38"/>
      <c r="C9" s="38"/>
      <c r="D9" s="38"/>
      <c r="E9" s="38"/>
      <c r="F9" s="38"/>
      <c r="G9" s="38"/>
      <c r="H9" s="38"/>
      <c r="I9" s="38"/>
      <c r="J9" s="38"/>
    </row>
    <row r="10" spans="1:11" ht="12">
      <c r="A10" s="38" t="s">
        <v>599</v>
      </c>
      <c r="B10" s="38">
        <v>36</v>
      </c>
      <c r="C10" s="38">
        <v>5</v>
      </c>
      <c r="D10" s="38">
        <v>41</v>
      </c>
      <c r="E10" s="38">
        <v>7.2</v>
      </c>
      <c r="F10" s="38">
        <v>17</v>
      </c>
      <c r="G10" s="38"/>
      <c r="H10" s="75">
        <v>2262</v>
      </c>
      <c r="I10" s="38">
        <v>347</v>
      </c>
      <c r="J10" s="75">
        <v>2609</v>
      </c>
      <c r="K10" s="34" t="s">
        <v>577</v>
      </c>
    </row>
    <row r="11" spans="1:11" ht="12">
      <c r="A11" s="38" t="s">
        <v>600</v>
      </c>
      <c r="B11" s="38">
        <v>49</v>
      </c>
      <c r="C11" s="38">
        <v>5</v>
      </c>
      <c r="D11" s="38">
        <v>54</v>
      </c>
      <c r="E11" s="38">
        <v>9.8</v>
      </c>
      <c r="F11" s="38">
        <v>14</v>
      </c>
      <c r="G11" s="38"/>
      <c r="H11" s="75">
        <v>2087</v>
      </c>
      <c r="I11" s="38">
        <v>162</v>
      </c>
      <c r="J11" s="75">
        <v>2249</v>
      </c>
      <c r="K11" s="34" t="s">
        <v>577</v>
      </c>
    </row>
    <row r="12" spans="1:10" ht="12">
      <c r="A12" s="83">
        <v>2009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">
      <c r="A13" s="38" t="s">
        <v>2</v>
      </c>
      <c r="B13" s="38">
        <v>37</v>
      </c>
      <c r="C13" s="38">
        <v>3</v>
      </c>
      <c r="D13" s="38">
        <v>40</v>
      </c>
      <c r="E13" s="38">
        <v>12.3</v>
      </c>
      <c r="F13" s="75">
        <v>17</v>
      </c>
      <c r="G13" s="75"/>
      <c r="H13" s="38">
        <v>2359</v>
      </c>
      <c r="I13" s="75">
        <v>128</v>
      </c>
      <c r="J13" s="75">
        <v>2487</v>
      </c>
    </row>
    <row r="14" spans="1:10" ht="12">
      <c r="A14" s="38" t="s">
        <v>3</v>
      </c>
      <c r="B14" s="38">
        <v>47</v>
      </c>
      <c r="C14" s="38">
        <v>5</v>
      </c>
      <c r="D14" s="38">
        <v>52</v>
      </c>
      <c r="E14" s="38">
        <v>9.4</v>
      </c>
      <c r="F14" s="75">
        <v>13</v>
      </c>
      <c r="G14" s="75"/>
      <c r="H14" s="38">
        <v>2014</v>
      </c>
      <c r="I14" s="75">
        <v>162</v>
      </c>
      <c r="J14" s="75">
        <v>2176</v>
      </c>
    </row>
    <row r="15" spans="1:10" ht="12">
      <c r="A15" s="83">
        <v>2010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">
      <c r="A16" s="38" t="s">
        <v>2</v>
      </c>
      <c r="B16" s="38">
        <v>36</v>
      </c>
      <c r="C16" s="38">
        <v>3</v>
      </c>
      <c r="D16" s="38">
        <v>39</v>
      </c>
      <c r="E16" s="38">
        <v>12</v>
      </c>
      <c r="F16" s="75">
        <v>16</v>
      </c>
      <c r="G16" s="75"/>
      <c r="H16" s="38">
        <v>2045</v>
      </c>
      <c r="I16" s="75">
        <v>153</v>
      </c>
      <c r="J16" s="75">
        <v>2198</v>
      </c>
    </row>
    <row r="17" spans="1:10" ht="12">
      <c r="A17" s="38" t="s">
        <v>3</v>
      </c>
      <c r="B17" s="38">
        <v>46</v>
      </c>
      <c r="C17" s="38">
        <v>4</v>
      </c>
      <c r="D17" s="38">
        <v>50</v>
      </c>
      <c r="E17" s="38">
        <v>11.5</v>
      </c>
      <c r="F17" s="75">
        <v>13</v>
      </c>
      <c r="G17" s="75"/>
      <c r="H17" s="38">
        <v>2125</v>
      </c>
      <c r="I17" s="75">
        <v>162</v>
      </c>
      <c r="J17" s="75">
        <v>2287</v>
      </c>
    </row>
    <row r="18" spans="1:10" ht="1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="79" customFormat="1" ht="9.75">
      <c r="A19" s="79" t="s">
        <v>642</v>
      </c>
    </row>
    <row r="20" ht="12">
      <c r="A20" s="103" t="s">
        <v>630</v>
      </c>
    </row>
    <row r="24" ht="12">
      <c r="B24" s="72"/>
    </row>
  </sheetData>
  <mergeCells count="3">
    <mergeCell ref="A1:J1"/>
    <mergeCell ref="B3:F3"/>
    <mergeCell ref="H3:J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</cp:lastModifiedBy>
  <cp:lastPrinted>2010-05-05T11:03:20Z</cp:lastPrinted>
  <dcterms:created xsi:type="dcterms:W3CDTF">2009-04-20T08:52:22Z</dcterms:created>
  <dcterms:modified xsi:type="dcterms:W3CDTF">2011-07-21T07:41:47Z</dcterms:modified>
  <cp:category/>
  <cp:version/>
  <cp:contentType/>
  <cp:contentStatus/>
</cp:coreProperties>
</file>