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1640" activeTab="0"/>
  </bookViews>
  <sheets>
    <sheet name="TAV.8.1" sheetId="1" r:id="rId1"/>
    <sheet name="TAV.8.2" sheetId="2" r:id="rId2"/>
    <sheet name="TAV.8.3" sheetId="3" r:id="rId3"/>
    <sheet name="TAV.8.4" sheetId="4" r:id="rId4"/>
    <sheet name="Tav.8.5" sheetId="5" r:id="rId5"/>
  </sheets>
  <definedNames/>
  <calcPr fullCalcOnLoad="1"/>
</workbook>
</file>

<file path=xl/sharedStrings.xml><?xml version="1.0" encoding="utf-8"?>
<sst xmlns="http://schemas.openxmlformats.org/spreadsheetml/2006/main" count="124" uniqueCount="60">
  <si>
    <t>Ricovero ordinario</t>
  </si>
  <si>
    <t>TOTALE</t>
  </si>
  <si>
    <t>N. posti letto medi</t>
  </si>
  <si>
    <t>N. dimissioni</t>
  </si>
  <si>
    <t>Giornate di degenza</t>
  </si>
  <si>
    <t>N. medio presenti per giorno</t>
  </si>
  <si>
    <t>N. medio ricoveri per giorno</t>
  </si>
  <si>
    <t>Tasso occupazione posto letto</t>
  </si>
  <si>
    <t>Zona di residenza del paziente</t>
  </si>
  <si>
    <t>Altre regioni</t>
  </si>
  <si>
    <t>Estero</t>
  </si>
  <si>
    <t>Età del paziente</t>
  </si>
  <si>
    <t xml:space="preserve">1 - 4 </t>
  </si>
  <si>
    <t>5 - 14</t>
  </si>
  <si>
    <t>15 - 44</t>
  </si>
  <si>
    <t>45 - 64</t>
  </si>
  <si>
    <t>65 - 74</t>
  </si>
  <si>
    <t>75 - 84</t>
  </si>
  <si>
    <t>&gt; 84</t>
  </si>
  <si>
    <t>Day Hospital</t>
  </si>
  <si>
    <t>-</t>
  </si>
  <si>
    <t>Indice di rotazione posto letto</t>
  </si>
  <si>
    <t>Tav. 8.1 - Indicatori di attività di ricovero del S.Anna</t>
  </si>
  <si>
    <t>Regime di ricovero Day Hospital</t>
  </si>
  <si>
    <t>(esclusi neonati sani)</t>
  </si>
  <si>
    <t>Regime di ricovero ordinario</t>
  </si>
  <si>
    <r>
      <t xml:space="preserve">Tav. 8.2 - Numero dimissioni per regime di ricovero e zona di residenza </t>
    </r>
    <r>
      <rPr>
        <sz val="10"/>
        <rFont val="Verdana"/>
        <family val="2"/>
      </rPr>
      <t>(esclusi i neonati sani)</t>
    </r>
  </si>
  <si>
    <r>
      <t>Tav. 8.3 - Numero dimissioni per regime di ricovero e classe di età del paziente</t>
    </r>
    <r>
      <rPr>
        <sz val="10"/>
        <rFont val="Verdana"/>
        <family val="2"/>
      </rPr>
      <t xml:space="preserve"> (esclusi i neonati sani)</t>
    </r>
  </si>
  <si>
    <r>
      <t>Tav. 8.4 - Giornate di degenza per regime di ricovero e classe di età del paziente</t>
    </r>
    <r>
      <rPr>
        <sz val="10"/>
        <rFont val="Verdana"/>
        <family val="2"/>
      </rPr>
      <t xml:space="preserve"> (esclusi i neonati sani)</t>
    </r>
  </si>
  <si>
    <t>Posti letto ordinario</t>
  </si>
  <si>
    <t>Posti letto day-hospital</t>
  </si>
  <si>
    <t>Posti letto totale</t>
  </si>
  <si>
    <t>(giorni di attività: 250)</t>
  </si>
  <si>
    <t>Numero SOCI (art. 5 Statuto e art. 2 Regolamento)</t>
  </si>
  <si>
    <t>n. soci donatori periodici per 100 abitanti</t>
  </si>
  <si>
    <t>Numero DONAZIONI</t>
  </si>
  <si>
    <t>ANNI</t>
  </si>
  <si>
    <t>donatori</t>
  </si>
  <si>
    <t>ex</t>
  </si>
  <si>
    <t>colla-</t>
  </si>
  <si>
    <t>sangue</t>
  </si>
  <si>
    <t>plasma-</t>
  </si>
  <si>
    <t>afere-</t>
  </si>
  <si>
    <t>periodici</t>
  </si>
  <si>
    <t>boratori</t>
  </si>
  <si>
    <t>intero</t>
  </si>
  <si>
    <t>feresi</t>
  </si>
  <si>
    <t>FERRARA</t>
  </si>
  <si>
    <t>S. Martino (FERRARA)</t>
  </si>
  <si>
    <t>mentre si reinfondono al donatore tutti gli altri. Questa procedura viene effettuata con l'ausilio di una macchina computerizzata denominata separatore cellulare.</t>
  </si>
  <si>
    <t>Tav. 8.5- Donatori di sangue nel comune di Ferrara.</t>
  </si>
  <si>
    <t>si (a)</t>
  </si>
  <si>
    <t xml:space="preserve">(a) Per aferesi si intende un procedimento mediante il quale si preleva dal circolo sanguigno del donatore il sangue che viene frazionato nei suoi componenti. Vengono così trattenuti e convogliati in una sacca di raccolta gli elementi di cui si </t>
  </si>
  <si>
    <t>AUSL 109 - Ferrara</t>
  </si>
  <si>
    <t>Altre AUSL regione Emilia Romagna</t>
  </si>
  <si>
    <t>Fonte: Unioncamere su dati Avis.</t>
  </si>
  <si>
    <t>27 non donatori</t>
  </si>
  <si>
    <t>12 non donatori</t>
  </si>
  <si>
    <t>POSTI LETTO AL 31/12/2015</t>
  </si>
  <si>
    <t>28 non donatori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</si>
</sst>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b/>
      <sz val="8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0" fillId="0" borderId="0" xfId="0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28575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38100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19050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41" t="54444" r="1562" b="22637"/>
        <a:stretch>
          <a:fillRect/>
        </a:stretch>
      </xdr:blipFill>
      <xdr:spPr>
        <a:xfrm>
          <a:off x="0" y="0"/>
          <a:ext cx="5838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400050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4"/>
  <sheetViews>
    <sheetView showGridLines="0" tabSelected="1" workbookViewId="0" topLeftCell="A1">
      <selection activeCell="A26" sqref="A26"/>
    </sheetView>
  </sheetViews>
  <sheetFormatPr defaultColWidth="9.140625" defaultRowHeight="12.75"/>
  <cols>
    <col min="1" max="1" width="31.57421875" style="0" customWidth="1"/>
    <col min="2" max="5" width="8.57421875" style="0" hidden="1" customWidth="1"/>
    <col min="6" max="8" width="9.7109375" style="0" customWidth="1"/>
    <col min="9" max="9" width="1.1484375" style="0" hidden="1" customWidth="1"/>
    <col min="10" max="10" width="9.7109375" style="0" hidden="1" customWidth="1"/>
    <col min="11" max="11" width="0.13671875" style="0" hidden="1" customWidth="1"/>
    <col min="12" max="13" width="9.7109375" style="0" hidden="1" customWidth="1"/>
    <col min="14" max="16" width="9.7109375" style="0" customWidth="1"/>
  </cols>
  <sheetData>
    <row r="1" s="1" customFormat="1" ht="81.75" customHeight="1"/>
    <row r="2" s="1" customFormat="1" ht="12.75"/>
    <row r="3" spans="1:20" s="22" customFormat="1" ht="12.75">
      <c r="A3" s="9" t="s">
        <v>22</v>
      </c>
      <c r="B3" s="9"/>
      <c r="C3" s="21"/>
      <c r="D3" s="21"/>
      <c r="E3" s="21"/>
      <c r="F3" s="2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36" customFormat="1" ht="12.75" customHeight="1">
      <c r="A4" s="32"/>
      <c r="B4" s="55" t="s">
        <v>25</v>
      </c>
      <c r="C4" s="55"/>
      <c r="D4" s="55"/>
      <c r="E4" s="55"/>
      <c r="F4" s="55"/>
      <c r="G4" s="55"/>
      <c r="H4" s="55"/>
      <c r="I4" s="23"/>
      <c r="J4" s="55" t="s">
        <v>23</v>
      </c>
      <c r="K4" s="55"/>
      <c r="L4" s="55"/>
      <c r="M4" s="55"/>
      <c r="N4" s="55"/>
      <c r="O4" s="55"/>
      <c r="P4" s="55"/>
      <c r="Q4" s="35"/>
      <c r="R4" s="35"/>
      <c r="S4" s="35"/>
      <c r="T4" s="35"/>
    </row>
    <row r="5" spans="1:20" s="36" customFormat="1" ht="25.5" customHeight="1">
      <c r="A5" s="33"/>
      <c r="B5" s="56" t="s">
        <v>24</v>
      </c>
      <c r="C5" s="56"/>
      <c r="D5" s="56"/>
      <c r="E5" s="56"/>
      <c r="F5" s="56"/>
      <c r="G5" s="56"/>
      <c r="H5" s="56"/>
      <c r="I5" s="26"/>
      <c r="J5" s="25"/>
      <c r="K5" s="25"/>
      <c r="L5" s="25"/>
      <c r="M5" s="25"/>
      <c r="N5" s="25"/>
      <c r="O5" s="25"/>
      <c r="P5" s="25"/>
      <c r="Q5" s="35"/>
      <c r="R5" s="35"/>
      <c r="S5" s="35"/>
      <c r="T5" s="35"/>
    </row>
    <row r="6" spans="1:20" ht="12.75" customHeight="1">
      <c r="A6" s="34"/>
      <c r="B6" s="7">
        <v>2009</v>
      </c>
      <c r="C6" s="7">
        <v>2010</v>
      </c>
      <c r="D6" s="7">
        <v>2011</v>
      </c>
      <c r="E6" s="7">
        <v>2012</v>
      </c>
      <c r="F6" s="7">
        <v>2013</v>
      </c>
      <c r="G6" s="7">
        <v>2014</v>
      </c>
      <c r="H6" s="7">
        <v>2015</v>
      </c>
      <c r="I6" s="7"/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1"/>
      <c r="R6" s="1"/>
      <c r="S6" s="1"/>
      <c r="T6" s="1"/>
    </row>
    <row r="7" spans="1:20" ht="12.75">
      <c r="A7" s="18" t="s">
        <v>2</v>
      </c>
      <c r="B7" s="14">
        <v>724</v>
      </c>
      <c r="C7" s="15">
        <v>727</v>
      </c>
      <c r="D7" s="15">
        <v>724</v>
      </c>
      <c r="E7" s="15">
        <v>649</v>
      </c>
      <c r="F7" s="15">
        <v>610</v>
      </c>
      <c r="G7" s="15">
        <v>599</v>
      </c>
      <c r="H7" s="15">
        <v>606</v>
      </c>
      <c r="I7" s="15"/>
      <c r="J7" s="14">
        <v>116</v>
      </c>
      <c r="K7" s="14">
        <v>116</v>
      </c>
      <c r="L7" s="14">
        <v>116</v>
      </c>
      <c r="M7" s="14">
        <v>85</v>
      </c>
      <c r="N7" s="14">
        <v>85</v>
      </c>
      <c r="O7" s="14">
        <v>84</v>
      </c>
      <c r="P7" s="14">
        <v>84</v>
      </c>
      <c r="Q7" s="1"/>
      <c r="R7" s="1"/>
      <c r="S7" s="1"/>
      <c r="T7" s="1"/>
    </row>
    <row r="8" spans="1:20" ht="12.75" customHeight="1">
      <c r="A8" s="19" t="s">
        <v>3</v>
      </c>
      <c r="B8" s="15">
        <v>26222</v>
      </c>
      <c r="C8" s="15">
        <v>26298</v>
      </c>
      <c r="D8" s="15">
        <v>25570</v>
      </c>
      <c r="E8" s="15">
        <v>22504</v>
      </c>
      <c r="F8" s="15">
        <v>22647</v>
      </c>
      <c r="G8" s="15">
        <v>23294</v>
      </c>
      <c r="H8" s="15">
        <v>23679</v>
      </c>
      <c r="I8" s="15"/>
      <c r="J8" s="15">
        <v>11717</v>
      </c>
      <c r="K8" s="15">
        <v>11064</v>
      </c>
      <c r="L8" s="15">
        <v>10845</v>
      </c>
      <c r="M8" s="15">
        <v>9273</v>
      </c>
      <c r="N8" s="15">
        <v>9048</v>
      </c>
      <c r="O8" s="15">
        <v>9239</v>
      </c>
      <c r="P8" s="15">
        <v>8681</v>
      </c>
      <c r="Q8" s="1"/>
      <c r="R8" s="1"/>
      <c r="S8" s="1"/>
      <c r="T8" s="1"/>
    </row>
    <row r="9" spans="1:20" ht="12.75">
      <c r="A9" s="19" t="s">
        <v>4</v>
      </c>
      <c r="B9" s="15">
        <v>219548</v>
      </c>
      <c r="C9" s="15">
        <v>216602</v>
      </c>
      <c r="D9" s="15">
        <v>212293</v>
      </c>
      <c r="E9" s="15">
        <v>186875</v>
      </c>
      <c r="F9" s="15">
        <v>190340</v>
      </c>
      <c r="G9" s="15">
        <v>194869</v>
      </c>
      <c r="H9" s="15">
        <v>195251</v>
      </c>
      <c r="I9" s="15"/>
      <c r="J9" s="15">
        <v>72745</v>
      </c>
      <c r="K9" s="15">
        <v>67546</v>
      </c>
      <c r="L9" s="15">
        <v>63042</v>
      </c>
      <c r="M9" s="15">
        <v>56746</v>
      </c>
      <c r="N9" s="15">
        <v>57713</v>
      </c>
      <c r="O9" s="15">
        <v>55991</v>
      </c>
      <c r="P9" s="15">
        <v>51447</v>
      </c>
      <c r="Q9" s="1"/>
      <c r="R9" s="1"/>
      <c r="S9" s="1"/>
      <c r="T9" s="1"/>
    </row>
    <row r="10" spans="1:20" ht="12.75" customHeight="1">
      <c r="A10" s="19" t="s">
        <v>5</v>
      </c>
      <c r="B10" s="16">
        <v>601.5</v>
      </c>
      <c r="C10" s="16">
        <v>593.4</v>
      </c>
      <c r="D10" s="16">
        <v>581.6</v>
      </c>
      <c r="E10" s="16">
        <v>510.6</v>
      </c>
      <c r="F10" s="16">
        <v>521.5</v>
      </c>
      <c r="G10" s="16">
        <v>533.9</v>
      </c>
      <c r="H10" s="16">
        <v>534.9</v>
      </c>
      <c r="I10" s="16"/>
      <c r="J10" s="24">
        <v>291</v>
      </c>
      <c r="K10" s="24">
        <v>270.2</v>
      </c>
      <c r="L10" s="24">
        <v>252.2</v>
      </c>
      <c r="M10" s="24">
        <v>227</v>
      </c>
      <c r="N10" s="24">
        <v>230.9</v>
      </c>
      <c r="O10" s="24">
        <v>224</v>
      </c>
      <c r="P10" s="24">
        <v>205.8</v>
      </c>
      <c r="Q10" s="1"/>
      <c r="R10" s="1"/>
      <c r="S10" s="1"/>
      <c r="T10" s="1"/>
    </row>
    <row r="11" spans="1:20" ht="12.75">
      <c r="A11" s="19" t="s">
        <v>6</v>
      </c>
      <c r="B11" s="16">
        <v>71.8</v>
      </c>
      <c r="C11" s="16">
        <v>72</v>
      </c>
      <c r="D11" s="16">
        <v>70.1</v>
      </c>
      <c r="E11" s="16">
        <v>61.5</v>
      </c>
      <c r="F11" s="16">
        <v>62</v>
      </c>
      <c r="G11" s="16">
        <v>63.8</v>
      </c>
      <c r="H11" s="16">
        <v>64.9</v>
      </c>
      <c r="I11" s="16"/>
      <c r="J11" s="10">
        <v>46.9</v>
      </c>
      <c r="K11" s="10">
        <v>44.3</v>
      </c>
      <c r="L11" s="10">
        <v>43.4</v>
      </c>
      <c r="M11" s="10">
        <v>37.1</v>
      </c>
      <c r="N11" s="10">
        <v>36.2</v>
      </c>
      <c r="O11" s="10">
        <v>37</v>
      </c>
      <c r="P11" s="10">
        <v>34.7</v>
      </c>
      <c r="Q11" s="1"/>
      <c r="R11" s="1"/>
      <c r="S11" s="1"/>
      <c r="T11" s="1"/>
    </row>
    <row r="12" spans="1:20" ht="25.5" customHeight="1">
      <c r="A12" s="19" t="s">
        <v>7</v>
      </c>
      <c r="B12" s="16">
        <v>83.1</v>
      </c>
      <c r="C12" s="16">
        <v>81.6</v>
      </c>
      <c r="D12" s="16">
        <v>80.3</v>
      </c>
      <c r="E12" s="16">
        <v>78.7</v>
      </c>
      <c r="F12" s="16">
        <v>85.5</v>
      </c>
      <c r="G12" s="16">
        <v>89.1</v>
      </c>
      <c r="H12" s="16">
        <v>88.3</v>
      </c>
      <c r="I12" s="16"/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"/>
      <c r="R12" s="1"/>
      <c r="S12" s="1"/>
      <c r="T12" s="1"/>
    </row>
    <row r="13" spans="1:20" ht="12.75">
      <c r="A13" s="20" t="s">
        <v>21</v>
      </c>
      <c r="B13" s="17">
        <v>36.2</v>
      </c>
      <c r="C13" s="17">
        <v>36.2</v>
      </c>
      <c r="D13" s="17">
        <v>35.3</v>
      </c>
      <c r="E13" s="17">
        <v>34.7</v>
      </c>
      <c r="F13" s="17">
        <v>37.1</v>
      </c>
      <c r="G13" s="17">
        <v>38.9</v>
      </c>
      <c r="H13" s="17">
        <v>39.1</v>
      </c>
      <c r="I13" s="17"/>
      <c r="J13" s="11" t="s">
        <v>20</v>
      </c>
      <c r="K13" s="11" t="s">
        <v>20</v>
      </c>
      <c r="L13" s="11" t="s">
        <v>20</v>
      </c>
      <c r="M13" s="11" t="s">
        <v>20</v>
      </c>
      <c r="N13" s="11" t="s">
        <v>20</v>
      </c>
      <c r="O13" s="11" t="s">
        <v>20</v>
      </c>
      <c r="P13" s="11" t="s">
        <v>20</v>
      </c>
      <c r="Q13" s="1"/>
      <c r="R13" s="1"/>
      <c r="S13" s="1"/>
      <c r="T13" s="1"/>
    </row>
    <row r="14" spans="1:20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38" t="s">
        <v>58</v>
      </c>
      <c r="B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1" ht="12.75" customHeight="1">
      <c r="A16" s="1" t="s">
        <v>29</v>
      </c>
      <c r="B16" s="1"/>
      <c r="F16" s="1">
        <v>624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1" t="s">
        <v>30</v>
      </c>
      <c r="B17" s="1"/>
      <c r="F17" s="1">
        <v>84</v>
      </c>
      <c r="G17" t="s">
        <v>32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35"/>
      <c r="S17" s="1"/>
      <c r="T17" s="1"/>
      <c r="U17" s="1"/>
    </row>
    <row r="18" spans="1:21" ht="12.75" customHeight="1">
      <c r="A18" s="1" t="s">
        <v>31</v>
      </c>
      <c r="B18" s="1"/>
      <c r="F18" s="1">
        <v>708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5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5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5"/>
      <c r="S20" s="1"/>
      <c r="T20" s="1"/>
      <c r="U20" s="1"/>
    </row>
    <row r="21" spans="1:20" ht="25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5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5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5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5"/>
      <c r="S24" s="1"/>
      <c r="T24" s="1"/>
    </row>
    <row r="25" spans="1:20" ht="25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5"/>
      <c r="S25" s="1"/>
      <c r="T25" s="1"/>
    </row>
    <row r="26" spans="1:20" ht="25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5"/>
      <c r="S26" s="1"/>
      <c r="T26" s="1"/>
    </row>
    <row r="27" spans="1:20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5"/>
      <c r="S27" s="1"/>
      <c r="T27" s="1"/>
    </row>
    <row r="28" spans="1:20" ht="25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5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5"/>
      <c r="S29" s="1"/>
      <c r="T29" s="1"/>
    </row>
    <row r="30" spans="1:20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5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1"/>
    </row>
    <row r="32" spans="1:20" ht="25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3">
    <mergeCell ref="B4:H4"/>
    <mergeCell ref="B5:H5"/>
    <mergeCell ref="J4:P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142"/>
  <sheetViews>
    <sheetView showGridLines="0" workbookViewId="0" topLeftCell="A1">
      <selection activeCell="H33" sqref="H33"/>
    </sheetView>
  </sheetViews>
  <sheetFormatPr defaultColWidth="9.140625" defaultRowHeight="12.75"/>
  <cols>
    <col min="1" max="1" width="25.8515625" style="0" customWidth="1"/>
    <col min="2" max="2" width="8.7109375" style="0" hidden="1" customWidth="1"/>
    <col min="3" max="3" width="0.13671875" style="0" customWidth="1"/>
    <col min="4" max="5" width="8.7109375" style="0" hidden="1" customWidth="1"/>
    <col min="6" max="8" width="8.7109375" style="0" customWidth="1"/>
    <col min="9" max="9" width="1.57421875" style="0" customWidth="1"/>
    <col min="10" max="11" width="8.7109375" style="0" hidden="1" customWidth="1"/>
    <col min="12" max="12" width="0.13671875" style="0" customWidth="1"/>
    <col min="13" max="13" width="8.7109375" style="0" hidden="1" customWidth="1"/>
    <col min="14" max="16" width="8.7109375" style="0" customWidth="1"/>
    <col min="17" max="17" width="1.1484375" style="0" customWidth="1"/>
    <col min="18" max="18" width="8.7109375" style="0" hidden="1" customWidth="1"/>
    <col min="19" max="20" width="0.13671875" style="0" customWidth="1"/>
    <col min="21" max="21" width="8.7109375" style="0" hidden="1" customWidth="1"/>
    <col min="22" max="24" width="8.7109375" style="0" customWidth="1"/>
  </cols>
  <sheetData>
    <row r="1" s="1" customFormat="1" ht="81.75" customHeight="1"/>
    <row r="2" s="1" customFormat="1" ht="12.75"/>
    <row r="3" spans="1:30" ht="12.75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1"/>
      <c r="Z3" s="1"/>
      <c r="AA3" s="1"/>
      <c r="AB3" s="1"/>
      <c r="AC3" s="1"/>
      <c r="AD3" s="1"/>
    </row>
    <row r="4" spans="1:30" ht="12.75">
      <c r="A4" s="55" t="s">
        <v>8</v>
      </c>
      <c r="B4" s="59" t="s">
        <v>0</v>
      </c>
      <c r="C4" s="59"/>
      <c r="D4" s="59"/>
      <c r="E4" s="59"/>
      <c r="F4" s="59"/>
      <c r="G4" s="59"/>
      <c r="H4" s="59"/>
      <c r="I4" s="5"/>
      <c r="J4" s="59" t="s">
        <v>19</v>
      </c>
      <c r="K4" s="59"/>
      <c r="L4" s="59"/>
      <c r="M4" s="59"/>
      <c r="N4" s="59"/>
      <c r="O4" s="59"/>
      <c r="P4" s="59"/>
      <c r="Q4" s="5"/>
      <c r="R4" s="59" t="s">
        <v>1</v>
      </c>
      <c r="S4" s="59"/>
      <c r="T4" s="59"/>
      <c r="U4" s="59"/>
      <c r="V4" s="59"/>
      <c r="W4" s="59"/>
      <c r="X4" s="59"/>
      <c r="Y4" s="1"/>
      <c r="Z4" s="1"/>
      <c r="AA4" s="1"/>
      <c r="AB4" s="1"/>
      <c r="AC4" s="1"/>
      <c r="AD4" s="1"/>
    </row>
    <row r="5" spans="1:30" ht="12.75">
      <c r="A5" s="58"/>
      <c r="B5" s="7">
        <v>2009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/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/>
      <c r="R5" s="4">
        <v>2009</v>
      </c>
      <c r="S5" s="4">
        <v>2010</v>
      </c>
      <c r="T5" s="4">
        <v>2011</v>
      </c>
      <c r="U5" s="4">
        <v>2012</v>
      </c>
      <c r="V5" s="4">
        <v>2013</v>
      </c>
      <c r="W5" s="4">
        <v>2014</v>
      </c>
      <c r="X5" s="4">
        <v>2015</v>
      </c>
      <c r="Y5" s="1"/>
      <c r="Z5" s="1"/>
      <c r="AA5" s="1"/>
      <c r="AB5" s="1"/>
      <c r="AC5" s="1"/>
      <c r="AD5" s="1"/>
    </row>
    <row r="6" spans="1:30" ht="12.75">
      <c r="A6" s="12" t="s">
        <v>53</v>
      </c>
      <c r="B6" s="2">
        <v>21476</v>
      </c>
      <c r="C6" s="3">
        <v>21832</v>
      </c>
      <c r="D6" s="3">
        <v>21409</v>
      </c>
      <c r="E6" s="3">
        <v>18977</v>
      </c>
      <c r="F6" s="3">
        <v>19406</v>
      </c>
      <c r="G6" s="3">
        <v>20135</v>
      </c>
      <c r="H6" s="54">
        <v>20234</v>
      </c>
      <c r="I6" s="3"/>
      <c r="J6" s="2">
        <v>8428</v>
      </c>
      <c r="K6" s="2">
        <v>8177</v>
      </c>
      <c r="L6" s="2">
        <v>8156</v>
      </c>
      <c r="M6" s="2">
        <v>7004</v>
      </c>
      <c r="N6" s="2">
        <v>7029</v>
      </c>
      <c r="O6" s="2">
        <v>7303</v>
      </c>
      <c r="P6" s="2">
        <v>6946</v>
      </c>
      <c r="Q6" s="2"/>
      <c r="R6" s="2">
        <v>29904</v>
      </c>
      <c r="S6" s="2">
        <v>30009</v>
      </c>
      <c r="T6" s="2">
        <v>29565</v>
      </c>
      <c r="U6" s="2">
        <v>25981</v>
      </c>
      <c r="V6" s="2">
        <v>26435</v>
      </c>
      <c r="W6" s="2">
        <v>27438</v>
      </c>
      <c r="X6" s="2">
        <v>27180</v>
      </c>
      <c r="Y6" s="1"/>
      <c r="Z6" s="1"/>
      <c r="AA6" s="1"/>
      <c r="AB6" s="1"/>
      <c r="AC6" s="1"/>
      <c r="AD6" s="1"/>
    </row>
    <row r="7" spans="1:30" ht="12.75">
      <c r="A7" s="13" t="s">
        <v>54</v>
      </c>
      <c r="B7" s="3">
        <v>1426</v>
      </c>
      <c r="C7" s="3">
        <v>1395</v>
      </c>
      <c r="D7" s="3">
        <v>1235</v>
      </c>
      <c r="E7" s="3">
        <v>1145</v>
      </c>
      <c r="F7" s="3">
        <v>1126</v>
      </c>
      <c r="G7" s="3">
        <v>1149</v>
      </c>
      <c r="H7" s="54">
        <v>1253</v>
      </c>
      <c r="I7" s="3"/>
      <c r="J7" s="3">
        <v>989</v>
      </c>
      <c r="K7" s="3">
        <v>843</v>
      </c>
      <c r="L7" s="3">
        <v>759</v>
      </c>
      <c r="M7" s="3">
        <v>692</v>
      </c>
      <c r="N7" s="3">
        <v>633</v>
      </c>
      <c r="O7" s="3">
        <v>635</v>
      </c>
      <c r="P7" s="3">
        <v>517</v>
      </c>
      <c r="Q7" s="3"/>
      <c r="R7" s="3">
        <v>2415</v>
      </c>
      <c r="S7" s="3">
        <v>2238</v>
      </c>
      <c r="T7" s="3">
        <v>1994</v>
      </c>
      <c r="U7" s="3">
        <v>1837</v>
      </c>
      <c r="V7" s="3">
        <v>1759</v>
      </c>
      <c r="W7" s="3">
        <v>1784</v>
      </c>
      <c r="X7" s="3">
        <v>1770</v>
      </c>
      <c r="Y7" s="1"/>
      <c r="Z7" s="1"/>
      <c r="AA7" s="1"/>
      <c r="AB7" s="1"/>
      <c r="AC7" s="1"/>
      <c r="AD7" s="1"/>
    </row>
    <row r="8" spans="1:30" ht="12.75">
      <c r="A8" s="13" t="s">
        <v>9</v>
      </c>
      <c r="B8" s="3">
        <v>3006</v>
      </c>
      <c r="C8" s="3">
        <v>2819</v>
      </c>
      <c r="D8" s="3">
        <v>2696</v>
      </c>
      <c r="E8" s="3">
        <v>2143</v>
      </c>
      <c r="F8" s="3">
        <v>1908</v>
      </c>
      <c r="G8" s="3">
        <v>1805</v>
      </c>
      <c r="H8" s="54">
        <v>1961</v>
      </c>
      <c r="I8" s="3"/>
      <c r="J8" s="3">
        <v>2185</v>
      </c>
      <c r="K8" s="3">
        <v>1973</v>
      </c>
      <c r="L8" s="3">
        <v>1848</v>
      </c>
      <c r="M8" s="3">
        <v>1501</v>
      </c>
      <c r="N8" s="3">
        <v>1331</v>
      </c>
      <c r="O8" s="3">
        <v>1265</v>
      </c>
      <c r="P8" s="3">
        <v>1167</v>
      </c>
      <c r="Q8" s="3"/>
      <c r="R8" s="3">
        <v>5191</v>
      </c>
      <c r="S8" s="3">
        <v>4792</v>
      </c>
      <c r="T8" s="3">
        <v>4544</v>
      </c>
      <c r="U8" s="3">
        <v>3644</v>
      </c>
      <c r="V8" s="3">
        <v>3239</v>
      </c>
      <c r="W8" s="3">
        <v>3070</v>
      </c>
      <c r="X8" s="3">
        <v>3128</v>
      </c>
      <c r="Y8" s="1"/>
      <c r="Z8" s="1"/>
      <c r="AA8" s="1"/>
      <c r="AB8" s="1"/>
      <c r="AC8" s="1"/>
      <c r="AD8" s="1"/>
    </row>
    <row r="9" spans="1:30" ht="12.75">
      <c r="A9" s="13" t="s">
        <v>10</v>
      </c>
      <c r="B9" s="3">
        <v>314</v>
      </c>
      <c r="C9" s="3">
        <v>252</v>
      </c>
      <c r="D9" s="3">
        <v>230</v>
      </c>
      <c r="E9" s="3">
        <v>239</v>
      </c>
      <c r="F9" s="3">
        <v>207</v>
      </c>
      <c r="G9" s="3">
        <v>205</v>
      </c>
      <c r="H9" s="54">
        <v>231</v>
      </c>
      <c r="I9" s="3"/>
      <c r="J9" s="3">
        <v>115</v>
      </c>
      <c r="K9" s="3">
        <v>71</v>
      </c>
      <c r="L9" s="3">
        <v>82</v>
      </c>
      <c r="M9" s="3">
        <v>76</v>
      </c>
      <c r="N9" s="3">
        <v>55</v>
      </c>
      <c r="O9" s="3">
        <v>36</v>
      </c>
      <c r="P9" s="3">
        <v>51</v>
      </c>
      <c r="Q9" s="3"/>
      <c r="R9" s="3">
        <v>429</v>
      </c>
      <c r="S9" s="3">
        <v>323</v>
      </c>
      <c r="T9" s="3">
        <v>312</v>
      </c>
      <c r="U9" s="3">
        <v>315</v>
      </c>
      <c r="V9" s="3">
        <v>262</v>
      </c>
      <c r="W9" s="3">
        <v>241</v>
      </c>
      <c r="X9" s="3">
        <v>282</v>
      </c>
      <c r="Y9" s="1"/>
      <c r="Z9" s="1"/>
      <c r="AA9" s="1"/>
      <c r="AB9" s="1"/>
      <c r="AC9" s="1"/>
      <c r="AD9" s="1"/>
    </row>
    <row r="10" spans="1:30" ht="12.75">
      <c r="A10" s="8" t="s">
        <v>1</v>
      </c>
      <c r="B10" s="6">
        <v>26222</v>
      </c>
      <c r="C10" s="6">
        <v>26298</v>
      </c>
      <c r="D10" s="6">
        <v>25570</v>
      </c>
      <c r="E10" s="6">
        <v>22504</v>
      </c>
      <c r="F10" s="6">
        <v>22647</v>
      </c>
      <c r="G10" s="6">
        <v>23294</v>
      </c>
      <c r="H10" s="6">
        <v>23679</v>
      </c>
      <c r="I10" s="6"/>
      <c r="J10" s="6">
        <v>11717</v>
      </c>
      <c r="K10" s="6">
        <v>11064</v>
      </c>
      <c r="L10" s="6">
        <v>10845</v>
      </c>
      <c r="M10" s="6">
        <v>9273</v>
      </c>
      <c r="N10" s="6">
        <v>9048</v>
      </c>
      <c r="O10" s="6">
        <v>9239</v>
      </c>
      <c r="P10" s="6">
        <v>8681</v>
      </c>
      <c r="Q10" s="6"/>
      <c r="R10" s="6">
        <v>37939</v>
      </c>
      <c r="S10" s="6">
        <v>37362</v>
      </c>
      <c r="T10" s="6">
        <v>36415</v>
      </c>
      <c r="U10" s="6">
        <v>31777</v>
      </c>
      <c r="V10" s="6">
        <v>31695</v>
      </c>
      <c r="W10" s="6">
        <v>32533</v>
      </c>
      <c r="X10" s="6">
        <v>32360</v>
      </c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2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30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3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Z142" s="1"/>
      <c r="AA142" s="1"/>
      <c r="AB142" s="1"/>
      <c r="AC142" s="1"/>
      <c r="AD142" s="1"/>
    </row>
  </sheetData>
  <mergeCells count="5">
    <mergeCell ref="A3:X3"/>
    <mergeCell ref="A4:A5"/>
    <mergeCell ref="B4:H4"/>
    <mergeCell ref="J4:P4"/>
    <mergeCell ref="R4:X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122"/>
  <sheetViews>
    <sheetView showGridLines="0" workbookViewId="0" topLeftCell="A1">
      <selection activeCell="P33" sqref="P33"/>
    </sheetView>
  </sheetViews>
  <sheetFormatPr defaultColWidth="9.140625" defaultRowHeight="12.75"/>
  <cols>
    <col min="1" max="1" width="10.00390625" style="0" customWidth="1"/>
    <col min="2" max="5" width="9.57421875" style="0" hidden="1" customWidth="1"/>
    <col min="6" max="8" width="9.57421875" style="0" customWidth="1"/>
    <col min="9" max="9" width="1.421875" style="0" customWidth="1"/>
    <col min="10" max="10" width="9.57421875" style="0" hidden="1" customWidth="1"/>
    <col min="11" max="11" width="0.13671875" style="0" hidden="1" customWidth="1"/>
    <col min="12" max="13" width="9.57421875" style="0" hidden="1" customWidth="1"/>
    <col min="14" max="16" width="9.57421875" style="0" customWidth="1"/>
    <col min="17" max="17" width="1.1484375" style="0" customWidth="1"/>
    <col min="18" max="18" width="9.57421875" style="0" hidden="1" customWidth="1"/>
    <col min="19" max="19" width="0.13671875" style="0" hidden="1" customWidth="1"/>
    <col min="20" max="21" width="9.57421875" style="0" hidden="1" customWidth="1"/>
    <col min="22" max="24" width="9.57421875" style="0" customWidth="1"/>
  </cols>
  <sheetData>
    <row r="1" s="1" customFormat="1" ht="81.75" customHeight="1"/>
    <row r="2" s="1" customFormat="1" ht="12.75"/>
    <row r="3" spans="1:24" ht="12.7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"/>
      <c r="T3" s="1"/>
      <c r="U3" s="1"/>
      <c r="V3" s="1"/>
      <c r="W3" s="1"/>
      <c r="X3" s="1"/>
    </row>
    <row r="4" spans="1:26" ht="12.75" customHeight="1">
      <c r="A4" s="60" t="s">
        <v>11</v>
      </c>
      <c r="B4" s="59" t="s">
        <v>0</v>
      </c>
      <c r="C4" s="59"/>
      <c r="D4" s="59"/>
      <c r="E4" s="59"/>
      <c r="F4" s="59"/>
      <c r="G4" s="59"/>
      <c r="H4" s="59"/>
      <c r="I4" s="5"/>
      <c r="J4" s="59" t="s">
        <v>19</v>
      </c>
      <c r="K4" s="59"/>
      <c r="L4" s="59"/>
      <c r="M4" s="59"/>
      <c r="N4" s="59"/>
      <c r="O4" s="59"/>
      <c r="P4" s="59"/>
      <c r="Q4" s="5"/>
      <c r="R4" s="59" t="s">
        <v>1</v>
      </c>
      <c r="S4" s="59"/>
      <c r="T4" s="59"/>
      <c r="U4" s="59"/>
      <c r="V4" s="59"/>
      <c r="W4" s="59"/>
      <c r="X4" s="59"/>
      <c r="Y4" s="1"/>
      <c r="Z4" s="1"/>
    </row>
    <row r="5" spans="1:26" ht="12.75">
      <c r="A5" s="61"/>
      <c r="B5" s="5">
        <v>2009</v>
      </c>
      <c r="C5" s="27">
        <v>2010</v>
      </c>
      <c r="D5" s="27">
        <v>2011</v>
      </c>
      <c r="E5" s="27">
        <v>2012</v>
      </c>
      <c r="F5" s="27">
        <v>2013</v>
      </c>
      <c r="G5" s="27">
        <v>2014</v>
      </c>
      <c r="H5" s="27">
        <v>2015</v>
      </c>
      <c r="I5" s="7"/>
      <c r="J5" s="5">
        <v>2009</v>
      </c>
      <c r="K5" s="27">
        <v>2010</v>
      </c>
      <c r="L5" s="27">
        <v>2011</v>
      </c>
      <c r="M5" s="27">
        <v>2012</v>
      </c>
      <c r="N5" s="27">
        <v>2013</v>
      </c>
      <c r="O5" s="27">
        <v>2014</v>
      </c>
      <c r="P5" s="27">
        <v>2015</v>
      </c>
      <c r="Q5" s="7"/>
      <c r="R5" s="5">
        <v>2009</v>
      </c>
      <c r="S5" s="5">
        <v>2010</v>
      </c>
      <c r="T5" s="5">
        <v>2011</v>
      </c>
      <c r="U5" s="5">
        <v>2012</v>
      </c>
      <c r="V5" s="5">
        <v>2013</v>
      </c>
      <c r="W5" s="5">
        <v>2014</v>
      </c>
      <c r="X5" s="5">
        <v>2015</v>
      </c>
      <c r="Y5" s="1"/>
      <c r="Z5" s="1"/>
    </row>
    <row r="6" spans="1:26" ht="12.75">
      <c r="A6" s="28">
        <v>0</v>
      </c>
      <c r="B6" s="2">
        <v>701</v>
      </c>
      <c r="C6" s="2">
        <v>713</v>
      </c>
      <c r="D6" s="2">
        <v>657</v>
      </c>
      <c r="E6" s="2">
        <v>658</v>
      </c>
      <c r="F6" s="2">
        <v>629</v>
      </c>
      <c r="G6" s="2">
        <v>710</v>
      </c>
      <c r="H6" s="2">
        <v>672</v>
      </c>
      <c r="I6" s="2"/>
      <c r="J6" s="2">
        <v>31</v>
      </c>
      <c r="K6" s="2">
        <v>52</v>
      </c>
      <c r="L6" s="2">
        <v>41</v>
      </c>
      <c r="M6" s="2">
        <v>16</v>
      </c>
      <c r="N6" s="2">
        <v>25</v>
      </c>
      <c r="O6" s="2">
        <v>20</v>
      </c>
      <c r="P6" s="2">
        <v>10</v>
      </c>
      <c r="Q6" s="2"/>
      <c r="R6" s="2">
        <v>732</v>
      </c>
      <c r="S6" s="2">
        <v>765</v>
      </c>
      <c r="T6" s="2">
        <v>698</v>
      </c>
      <c r="U6" s="2">
        <v>674</v>
      </c>
      <c r="V6" s="2">
        <v>654</v>
      </c>
      <c r="W6" s="2">
        <v>730</v>
      </c>
      <c r="X6" s="2">
        <v>682</v>
      </c>
      <c r="Y6" s="1"/>
      <c r="Z6" s="1"/>
    </row>
    <row r="7" spans="1:26" ht="12.75">
      <c r="A7" s="29" t="s">
        <v>12</v>
      </c>
      <c r="B7" s="3">
        <v>735</v>
      </c>
      <c r="C7" s="3">
        <v>708</v>
      </c>
      <c r="D7" s="3">
        <v>691</v>
      </c>
      <c r="E7" s="3">
        <v>674</v>
      </c>
      <c r="F7" s="3">
        <v>601</v>
      </c>
      <c r="G7" s="3">
        <v>569</v>
      </c>
      <c r="H7" s="3">
        <v>555</v>
      </c>
      <c r="I7" s="3"/>
      <c r="J7" s="3">
        <v>258</v>
      </c>
      <c r="K7" s="3">
        <v>222</v>
      </c>
      <c r="L7" s="3">
        <v>225</v>
      </c>
      <c r="M7" s="3">
        <v>272</v>
      </c>
      <c r="N7" s="3">
        <v>214</v>
      </c>
      <c r="O7" s="3">
        <v>235</v>
      </c>
      <c r="P7" s="3">
        <v>223</v>
      </c>
      <c r="Q7" s="3"/>
      <c r="R7" s="3">
        <v>993</v>
      </c>
      <c r="S7" s="3">
        <v>930</v>
      </c>
      <c r="T7" s="3">
        <v>916</v>
      </c>
      <c r="U7" s="3">
        <v>946</v>
      </c>
      <c r="V7" s="3">
        <v>815</v>
      </c>
      <c r="W7" s="3">
        <v>804</v>
      </c>
      <c r="X7" s="3">
        <v>778</v>
      </c>
      <c r="Y7" s="1"/>
      <c r="Z7" s="1"/>
    </row>
    <row r="8" spans="1:26" ht="12.75">
      <c r="A8" s="29" t="s">
        <v>13</v>
      </c>
      <c r="B8" s="3">
        <v>822</v>
      </c>
      <c r="C8" s="3">
        <v>911</v>
      </c>
      <c r="D8" s="3">
        <v>890</v>
      </c>
      <c r="E8" s="3">
        <v>739</v>
      </c>
      <c r="F8" s="3">
        <v>788</v>
      </c>
      <c r="G8" s="3">
        <v>741</v>
      </c>
      <c r="H8" s="3">
        <v>726</v>
      </c>
      <c r="I8" s="3"/>
      <c r="J8" s="3">
        <v>443</v>
      </c>
      <c r="K8" s="3">
        <v>455</v>
      </c>
      <c r="L8" s="3">
        <v>399</v>
      </c>
      <c r="M8" s="3">
        <v>386</v>
      </c>
      <c r="N8" s="3">
        <v>401</v>
      </c>
      <c r="O8" s="3">
        <v>453</v>
      </c>
      <c r="P8" s="3">
        <v>414</v>
      </c>
      <c r="Q8" s="3"/>
      <c r="R8" s="3">
        <v>1265</v>
      </c>
      <c r="S8" s="3">
        <v>1366</v>
      </c>
      <c r="T8" s="3">
        <v>1289</v>
      </c>
      <c r="U8" s="3">
        <v>1125</v>
      </c>
      <c r="V8" s="3">
        <v>1189</v>
      </c>
      <c r="W8" s="3">
        <v>1194</v>
      </c>
      <c r="X8" s="3">
        <v>1140</v>
      </c>
      <c r="Y8" s="1"/>
      <c r="Z8" s="1"/>
    </row>
    <row r="9" spans="1:26" ht="12.75">
      <c r="A9" s="29" t="s">
        <v>14</v>
      </c>
      <c r="B9" s="3">
        <v>5996</v>
      </c>
      <c r="C9" s="3">
        <v>5741</v>
      </c>
      <c r="D9" s="3">
        <v>5334</v>
      </c>
      <c r="E9" s="3">
        <v>4717</v>
      </c>
      <c r="F9" s="3">
        <v>4637</v>
      </c>
      <c r="G9" s="3">
        <v>4747</v>
      </c>
      <c r="H9" s="3">
        <v>4448</v>
      </c>
      <c r="I9" s="3"/>
      <c r="J9" s="3">
        <v>3726</v>
      </c>
      <c r="K9" s="3">
        <v>3406</v>
      </c>
      <c r="L9" s="3">
        <v>3182</v>
      </c>
      <c r="M9" s="3">
        <v>2620</v>
      </c>
      <c r="N9" s="3">
        <v>2505</v>
      </c>
      <c r="O9" s="3">
        <v>2486</v>
      </c>
      <c r="P9" s="3">
        <v>2241</v>
      </c>
      <c r="Q9" s="3"/>
      <c r="R9" s="3">
        <v>9722</v>
      </c>
      <c r="S9" s="3">
        <v>9147</v>
      </c>
      <c r="T9" s="3">
        <v>8516</v>
      </c>
      <c r="U9" s="3">
        <v>7337</v>
      </c>
      <c r="V9" s="3">
        <v>7142</v>
      </c>
      <c r="W9" s="3">
        <v>7233</v>
      </c>
      <c r="X9" s="3">
        <v>6689</v>
      </c>
      <c r="Y9" s="1"/>
      <c r="Z9" s="1"/>
    </row>
    <row r="10" spans="1:26" ht="12.75">
      <c r="A10" s="29" t="s">
        <v>15</v>
      </c>
      <c r="B10" s="3">
        <v>5468</v>
      </c>
      <c r="C10" s="3">
        <v>5449</v>
      </c>
      <c r="D10" s="3">
        <v>5462</v>
      </c>
      <c r="E10" s="3">
        <v>4651</v>
      </c>
      <c r="F10" s="3">
        <v>4673</v>
      </c>
      <c r="G10" s="3">
        <v>4703</v>
      </c>
      <c r="H10" s="3">
        <v>4872</v>
      </c>
      <c r="I10" s="3"/>
      <c r="J10" s="3">
        <v>3676</v>
      </c>
      <c r="K10" s="3">
        <v>3446</v>
      </c>
      <c r="L10" s="3">
        <v>3512</v>
      </c>
      <c r="M10" s="3">
        <v>2932</v>
      </c>
      <c r="N10" s="3">
        <v>3028</v>
      </c>
      <c r="O10" s="3">
        <v>3096</v>
      </c>
      <c r="P10" s="3">
        <v>2901</v>
      </c>
      <c r="Q10" s="3"/>
      <c r="R10" s="3">
        <v>9144</v>
      </c>
      <c r="S10" s="3">
        <v>8895</v>
      </c>
      <c r="T10" s="3">
        <v>8974</v>
      </c>
      <c r="U10" s="3">
        <v>7583</v>
      </c>
      <c r="V10" s="3">
        <v>7701</v>
      </c>
      <c r="W10" s="3">
        <v>7799</v>
      </c>
      <c r="X10" s="3">
        <v>7773</v>
      </c>
      <c r="Y10" s="1"/>
      <c r="Z10" s="1"/>
    </row>
    <row r="11" spans="1:26" ht="12.75">
      <c r="A11" s="29" t="s">
        <v>16</v>
      </c>
      <c r="B11" s="3">
        <v>4866</v>
      </c>
      <c r="C11" s="3">
        <v>4549</v>
      </c>
      <c r="D11" s="3">
        <v>4538</v>
      </c>
      <c r="E11" s="3">
        <v>3950</v>
      </c>
      <c r="F11" s="3">
        <v>4015</v>
      </c>
      <c r="G11" s="3">
        <v>4040</v>
      </c>
      <c r="H11" s="3">
        <v>4242</v>
      </c>
      <c r="I11" s="3"/>
      <c r="J11" s="3">
        <v>2001</v>
      </c>
      <c r="K11" s="3">
        <v>1865</v>
      </c>
      <c r="L11" s="3">
        <v>1885</v>
      </c>
      <c r="M11" s="3">
        <v>1640</v>
      </c>
      <c r="N11" s="3">
        <v>1580</v>
      </c>
      <c r="O11" s="3">
        <v>1657</v>
      </c>
      <c r="P11" s="3">
        <v>1658</v>
      </c>
      <c r="Q11" s="3"/>
      <c r="R11" s="3">
        <v>6867</v>
      </c>
      <c r="S11" s="3">
        <v>6414</v>
      </c>
      <c r="T11" s="3">
        <v>6423</v>
      </c>
      <c r="U11" s="3">
        <v>5590</v>
      </c>
      <c r="V11" s="3">
        <v>5595</v>
      </c>
      <c r="W11" s="3">
        <v>5697</v>
      </c>
      <c r="X11" s="3">
        <v>5900</v>
      </c>
      <c r="Y11" s="1"/>
      <c r="Z11" s="1"/>
    </row>
    <row r="12" spans="1:26" ht="12.75">
      <c r="A12" s="29" t="s">
        <v>17</v>
      </c>
      <c r="B12" s="3">
        <v>5285</v>
      </c>
      <c r="C12" s="3">
        <v>5472</v>
      </c>
      <c r="D12" s="3">
        <v>5292</v>
      </c>
      <c r="E12" s="3">
        <v>4643</v>
      </c>
      <c r="F12" s="3">
        <v>4654</v>
      </c>
      <c r="G12" s="3">
        <v>5001</v>
      </c>
      <c r="H12" s="3">
        <v>5196</v>
      </c>
      <c r="I12" s="3"/>
      <c r="J12" s="3">
        <v>1312</v>
      </c>
      <c r="K12" s="3">
        <v>1315</v>
      </c>
      <c r="L12" s="3">
        <v>1303</v>
      </c>
      <c r="M12" s="3">
        <v>1182</v>
      </c>
      <c r="N12" s="3">
        <v>1072</v>
      </c>
      <c r="O12" s="3">
        <v>1035</v>
      </c>
      <c r="P12" s="3">
        <v>1035</v>
      </c>
      <c r="Q12" s="3"/>
      <c r="R12" s="3">
        <v>6597</v>
      </c>
      <c r="S12" s="3">
        <v>6787</v>
      </c>
      <c r="T12" s="3">
        <v>6595</v>
      </c>
      <c r="U12" s="3">
        <v>5825</v>
      </c>
      <c r="V12" s="3">
        <v>5726</v>
      </c>
      <c r="W12" s="3">
        <v>6036</v>
      </c>
      <c r="X12" s="3">
        <v>6231</v>
      </c>
      <c r="Y12" s="1"/>
      <c r="Z12" s="1"/>
    </row>
    <row r="13" spans="1:26" ht="12.75">
      <c r="A13" s="29" t="s">
        <v>18</v>
      </c>
      <c r="B13" s="3">
        <v>2349</v>
      </c>
      <c r="C13" s="3">
        <v>2755</v>
      </c>
      <c r="D13" s="3">
        <v>2706</v>
      </c>
      <c r="E13" s="3">
        <v>2472</v>
      </c>
      <c r="F13" s="3">
        <v>2650</v>
      </c>
      <c r="G13" s="3">
        <v>2783</v>
      </c>
      <c r="H13" s="3">
        <v>2968</v>
      </c>
      <c r="I13" s="3"/>
      <c r="J13" s="3">
        <v>270</v>
      </c>
      <c r="K13" s="3">
        <v>303</v>
      </c>
      <c r="L13" s="3">
        <v>298</v>
      </c>
      <c r="M13" s="3">
        <v>225</v>
      </c>
      <c r="N13" s="3">
        <v>223</v>
      </c>
      <c r="O13" s="3">
        <v>257</v>
      </c>
      <c r="P13" s="3">
        <v>199</v>
      </c>
      <c r="Q13" s="3"/>
      <c r="R13" s="3">
        <v>2619</v>
      </c>
      <c r="S13" s="3">
        <v>3058</v>
      </c>
      <c r="T13" s="3">
        <v>3004</v>
      </c>
      <c r="U13" s="3">
        <v>2697</v>
      </c>
      <c r="V13" s="3">
        <v>2873</v>
      </c>
      <c r="W13" s="3">
        <v>3040</v>
      </c>
      <c r="X13" s="3">
        <v>3167</v>
      </c>
      <c r="Y13" s="1"/>
      <c r="Z13" s="1"/>
    </row>
    <row r="14" spans="1:26" ht="12.75">
      <c r="A14" s="30" t="s">
        <v>1</v>
      </c>
      <c r="B14" s="6">
        <v>26222</v>
      </c>
      <c r="C14" s="6">
        <v>26298</v>
      </c>
      <c r="D14" s="6">
        <v>25570</v>
      </c>
      <c r="E14" s="6">
        <v>22504</v>
      </c>
      <c r="F14" s="6">
        <v>22647</v>
      </c>
      <c r="G14" s="6">
        <v>23294</v>
      </c>
      <c r="H14" s="6">
        <v>23679</v>
      </c>
      <c r="I14" s="6"/>
      <c r="J14" s="6">
        <v>11717</v>
      </c>
      <c r="K14" s="6">
        <v>11064</v>
      </c>
      <c r="L14" s="6">
        <v>10845</v>
      </c>
      <c r="M14" s="6">
        <v>9273</v>
      </c>
      <c r="N14" s="6">
        <v>9048</v>
      </c>
      <c r="O14" s="6">
        <v>9239</v>
      </c>
      <c r="P14" s="6">
        <v>8681</v>
      </c>
      <c r="Q14" s="6"/>
      <c r="R14" s="6">
        <v>37939</v>
      </c>
      <c r="S14" s="6">
        <v>37362</v>
      </c>
      <c r="T14" s="6">
        <v>36415</v>
      </c>
      <c r="U14" s="6">
        <v>31777</v>
      </c>
      <c r="V14" s="6">
        <v>31695</v>
      </c>
      <c r="W14" s="6">
        <v>32533</v>
      </c>
      <c r="X14" s="6">
        <v>32360</v>
      </c>
      <c r="Y14" s="1"/>
      <c r="Z14" s="1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</sheetData>
  <mergeCells count="4">
    <mergeCell ref="A4:A5"/>
    <mergeCell ref="B4:H4"/>
    <mergeCell ref="J4:P4"/>
    <mergeCell ref="R4:X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K150"/>
  <sheetViews>
    <sheetView showGridLines="0" workbookViewId="0" topLeftCell="A1">
      <selection activeCell="P33" sqref="P33"/>
    </sheetView>
  </sheetViews>
  <sheetFormatPr defaultColWidth="9.140625" defaultRowHeight="12.75"/>
  <cols>
    <col min="1" max="1" width="9.8515625" style="0" customWidth="1"/>
    <col min="2" max="5" width="9.57421875" style="0" hidden="1" customWidth="1"/>
    <col min="6" max="8" width="9.57421875" style="0" customWidth="1"/>
    <col min="9" max="9" width="1.57421875" style="0" customWidth="1"/>
    <col min="10" max="10" width="9.57421875" style="0" hidden="1" customWidth="1"/>
    <col min="11" max="11" width="0.13671875" style="0" customWidth="1"/>
    <col min="12" max="13" width="9.57421875" style="0" hidden="1" customWidth="1"/>
    <col min="14" max="16" width="9.57421875" style="0" customWidth="1"/>
    <col min="17" max="17" width="1.1484375" style="0" customWidth="1"/>
    <col min="18" max="19" width="9.57421875" style="0" hidden="1" customWidth="1"/>
    <col min="20" max="20" width="0.13671875" style="0" customWidth="1"/>
    <col min="21" max="21" width="9.57421875" style="0" hidden="1" customWidth="1"/>
    <col min="22" max="24" width="9.57421875" style="0" customWidth="1"/>
  </cols>
  <sheetData>
    <row r="1" s="1" customFormat="1" ht="81.75" customHeight="1"/>
    <row r="2" s="1" customFormat="1" ht="12.75"/>
    <row r="3" spans="1:24" ht="33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6" ht="12.75">
      <c r="A4" s="60" t="s">
        <v>11</v>
      </c>
      <c r="B4" s="59" t="s">
        <v>0</v>
      </c>
      <c r="C4" s="59"/>
      <c r="D4" s="59"/>
      <c r="E4" s="59"/>
      <c r="F4" s="59"/>
      <c r="G4" s="59"/>
      <c r="H4" s="59"/>
      <c r="I4" s="5"/>
      <c r="J4" s="59" t="s">
        <v>19</v>
      </c>
      <c r="K4" s="59"/>
      <c r="L4" s="59"/>
      <c r="M4" s="59"/>
      <c r="N4" s="59"/>
      <c r="O4" s="59"/>
      <c r="P4" s="59"/>
      <c r="Q4" s="5"/>
      <c r="R4" s="59" t="s">
        <v>1</v>
      </c>
      <c r="S4" s="59"/>
      <c r="T4" s="59"/>
      <c r="U4" s="59"/>
      <c r="V4" s="59"/>
      <c r="W4" s="59"/>
      <c r="X4" s="59"/>
      <c r="Y4" s="1"/>
      <c r="Z4" s="1"/>
    </row>
    <row r="5" spans="1:26" ht="12.75">
      <c r="A5" s="61"/>
      <c r="B5" s="5">
        <v>2009</v>
      </c>
      <c r="C5" s="27">
        <v>2010</v>
      </c>
      <c r="D5" s="27">
        <v>2011</v>
      </c>
      <c r="E5" s="27">
        <v>2012</v>
      </c>
      <c r="F5" s="27">
        <v>2013</v>
      </c>
      <c r="G5" s="27">
        <v>2014</v>
      </c>
      <c r="H5" s="27">
        <v>2015</v>
      </c>
      <c r="I5" s="7"/>
      <c r="J5" s="5">
        <v>2009</v>
      </c>
      <c r="K5" s="27">
        <v>2010</v>
      </c>
      <c r="L5" s="27">
        <v>2011</v>
      </c>
      <c r="M5" s="27">
        <v>2012</v>
      </c>
      <c r="N5" s="27">
        <v>2013</v>
      </c>
      <c r="O5" s="27">
        <v>2014</v>
      </c>
      <c r="P5" s="27">
        <v>2015</v>
      </c>
      <c r="Q5" s="7"/>
      <c r="R5" s="5">
        <v>2009</v>
      </c>
      <c r="S5" s="5">
        <v>2010</v>
      </c>
      <c r="T5" s="5">
        <v>2011</v>
      </c>
      <c r="U5" s="5">
        <v>2012</v>
      </c>
      <c r="V5" s="5">
        <v>2013</v>
      </c>
      <c r="W5" s="5">
        <v>2014</v>
      </c>
      <c r="X5" s="5">
        <v>2015</v>
      </c>
      <c r="Y5" s="1"/>
      <c r="Z5" s="1"/>
    </row>
    <row r="6" spans="1:26" ht="12.75">
      <c r="A6" s="28">
        <v>0</v>
      </c>
      <c r="B6" s="2">
        <v>7017</v>
      </c>
      <c r="C6" s="2">
        <v>6003</v>
      </c>
      <c r="D6" s="2">
        <v>6438</v>
      </c>
      <c r="E6" s="2">
        <v>5680</v>
      </c>
      <c r="F6" s="2">
        <v>5886</v>
      </c>
      <c r="G6" s="2">
        <v>6388</v>
      </c>
      <c r="H6" s="2">
        <v>5959</v>
      </c>
      <c r="I6" s="2"/>
      <c r="J6" s="2">
        <v>137</v>
      </c>
      <c r="K6" s="2">
        <v>266</v>
      </c>
      <c r="L6" s="2">
        <v>155</v>
      </c>
      <c r="M6" s="2">
        <v>62</v>
      </c>
      <c r="N6" s="2">
        <v>113</v>
      </c>
      <c r="O6" s="2">
        <v>113</v>
      </c>
      <c r="P6" s="2">
        <v>45</v>
      </c>
      <c r="Q6" s="2"/>
      <c r="R6" s="2">
        <v>7154</v>
      </c>
      <c r="S6" s="2">
        <v>6269</v>
      </c>
      <c r="T6" s="2">
        <v>6593</v>
      </c>
      <c r="U6" s="2">
        <v>5742</v>
      </c>
      <c r="V6" s="2">
        <v>5999</v>
      </c>
      <c r="W6" s="2">
        <v>6501</v>
      </c>
      <c r="X6" s="2">
        <v>6004</v>
      </c>
      <c r="Y6" s="1"/>
      <c r="Z6" s="1"/>
    </row>
    <row r="7" spans="1:26" ht="12.75">
      <c r="A7" s="29" t="s">
        <v>12</v>
      </c>
      <c r="B7" s="3">
        <v>2473</v>
      </c>
      <c r="C7" s="3">
        <v>2275</v>
      </c>
      <c r="D7" s="3">
        <v>2304</v>
      </c>
      <c r="E7" s="3">
        <v>2401</v>
      </c>
      <c r="F7" s="3">
        <v>2282</v>
      </c>
      <c r="G7" s="3">
        <v>2161</v>
      </c>
      <c r="H7" s="3">
        <v>1962</v>
      </c>
      <c r="I7" s="3"/>
      <c r="J7" s="3">
        <v>641</v>
      </c>
      <c r="K7" s="3">
        <v>535</v>
      </c>
      <c r="L7" s="3">
        <v>533</v>
      </c>
      <c r="M7" s="3">
        <v>671</v>
      </c>
      <c r="N7" s="3">
        <v>733</v>
      </c>
      <c r="O7" s="3">
        <v>624</v>
      </c>
      <c r="P7" s="3">
        <v>537</v>
      </c>
      <c r="Q7" s="3"/>
      <c r="R7" s="3">
        <v>3114</v>
      </c>
      <c r="S7" s="3">
        <v>2810</v>
      </c>
      <c r="T7" s="3">
        <v>2837</v>
      </c>
      <c r="U7" s="3">
        <v>3072</v>
      </c>
      <c r="V7" s="3">
        <v>3015</v>
      </c>
      <c r="W7" s="3">
        <v>2785</v>
      </c>
      <c r="X7" s="3">
        <v>2499</v>
      </c>
      <c r="Y7" s="1"/>
      <c r="Z7" s="1"/>
    </row>
    <row r="8" spans="1:26" ht="12.75">
      <c r="A8" s="29" t="s">
        <v>13</v>
      </c>
      <c r="B8" s="3">
        <v>3138</v>
      </c>
      <c r="C8" s="3">
        <v>3879</v>
      </c>
      <c r="D8" s="3">
        <v>3536</v>
      </c>
      <c r="E8" s="3">
        <v>2878</v>
      </c>
      <c r="F8" s="3">
        <v>3304</v>
      </c>
      <c r="G8" s="3">
        <v>3551</v>
      </c>
      <c r="H8" s="3">
        <v>2463</v>
      </c>
      <c r="I8" s="3"/>
      <c r="J8" s="3">
        <v>1728</v>
      </c>
      <c r="K8" s="3">
        <v>1499</v>
      </c>
      <c r="L8" s="3">
        <v>1245</v>
      </c>
      <c r="M8" s="3">
        <v>1387</v>
      </c>
      <c r="N8" s="3">
        <v>1503</v>
      </c>
      <c r="O8" s="3">
        <v>1386</v>
      </c>
      <c r="P8" s="3">
        <v>1243</v>
      </c>
      <c r="Q8" s="3"/>
      <c r="R8" s="3">
        <v>4866</v>
      </c>
      <c r="S8" s="3">
        <v>5378</v>
      </c>
      <c r="T8" s="3">
        <v>4781</v>
      </c>
      <c r="U8" s="3">
        <v>4265</v>
      </c>
      <c r="V8" s="3">
        <v>4807</v>
      </c>
      <c r="W8" s="3">
        <v>4937</v>
      </c>
      <c r="X8" s="3">
        <v>3706</v>
      </c>
      <c r="Y8" s="1"/>
      <c r="Z8" s="1"/>
    </row>
    <row r="9" spans="1:26" ht="12.75">
      <c r="A9" s="29" t="s">
        <v>14</v>
      </c>
      <c r="B9" s="3">
        <v>38832</v>
      </c>
      <c r="C9" s="3">
        <v>38069</v>
      </c>
      <c r="D9" s="3">
        <v>35913</v>
      </c>
      <c r="E9" s="3">
        <v>28300</v>
      </c>
      <c r="F9" s="3">
        <v>27816</v>
      </c>
      <c r="G9" s="3">
        <v>29312</v>
      </c>
      <c r="H9" s="3">
        <v>28303</v>
      </c>
      <c r="I9" s="3"/>
      <c r="J9" s="3">
        <v>21647</v>
      </c>
      <c r="K9" s="3">
        <v>19909</v>
      </c>
      <c r="L9" s="3">
        <v>19789</v>
      </c>
      <c r="M9" s="3">
        <v>17253</v>
      </c>
      <c r="N9" s="3">
        <v>16890</v>
      </c>
      <c r="O9" s="3">
        <v>15941</v>
      </c>
      <c r="P9" s="3">
        <v>13878</v>
      </c>
      <c r="Q9" s="3"/>
      <c r="R9" s="3">
        <v>60479</v>
      </c>
      <c r="S9" s="3">
        <v>57978</v>
      </c>
      <c r="T9" s="3">
        <v>55702</v>
      </c>
      <c r="U9" s="3">
        <v>45553</v>
      </c>
      <c r="V9" s="3">
        <v>44706</v>
      </c>
      <c r="W9" s="3">
        <v>45253</v>
      </c>
      <c r="X9" s="3">
        <v>42181</v>
      </c>
      <c r="Y9" s="1"/>
      <c r="Z9" s="1"/>
    </row>
    <row r="10" spans="1:26" ht="12.75">
      <c r="A10" s="29" t="s">
        <v>15</v>
      </c>
      <c r="B10" s="3">
        <v>44015</v>
      </c>
      <c r="C10" s="3">
        <v>45901</v>
      </c>
      <c r="D10" s="3">
        <v>50200</v>
      </c>
      <c r="E10" s="3">
        <v>43989</v>
      </c>
      <c r="F10" s="3">
        <v>43155</v>
      </c>
      <c r="G10" s="3">
        <v>41981</v>
      </c>
      <c r="H10" s="3">
        <v>43219</v>
      </c>
      <c r="I10" s="3"/>
      <c r="J10" s="3">
        <v>25114</v>
      </c>
      <c r="K10" s="3">
        <v>24105</v>
      </c>
      <c r="L10" s="3">
        <v>22889</v>
      </c>
      <c r="M10" s="3">
        <v>20802</v>
      </c>
      <c r="N10" s="3">
        <v>21493</v>
      </c>
      <c r="O10" s="3">
        <v>20471</v>
      </c>
      <c r="P10" s="3">
        <v>19016</v>
      </c>
      <c r="Q10" s="3"/>
      <c r="R10" s="3">
        <v>69129</v>
      </c>
      <c r="S10" s="3">
        <v>70006</v>
      </c>
      <c r="T10" s="3">
        <v>73089</v>
      </c>
      <c r="U10" s="3">
        <v>64791</v>
      </c>
      <c r="V10" s="3">
        <v>64648</v>
      </c>
      <c r="W10" s="3">
        <v>62452</v>
      </c>
      <c r="X10" s="3">
        <v>62235</v>
      </c>
      <c r="Y10" s="1"/>
      <c r="Z10" s="1"/>
    </row>
    <row r="11" spans="1:26" ht="12.75">
      <c r="A11" s="29" t="s">
        <v>16</v>
      </c>
      <c r="B11" s="3">
        <v>46268</v>
      </c>
      <c r="C11" s="3">
        <v>40445</v>
      </c>
      <c r="D11" s="3">
        <v>40856</v>
      </c>
      <c r="E11" s="3">
        <v>37094</v>
      </c>
      <c r="F11" s="3">
        <v>38122</v>
      </c>
      <c r="G11" s="3">
        <v>38222</v>
      </c>
      <c r="H11" s="3">
        <v>38727</v>
      </c>
      <c r="I11" s="3"/>
      <c r="J11" s="3">
        <v>14533</v>
      </c>
      <c r="K11" s="3">
        <v>12695</v>
      </c>
      <c r="L11" s="3">
        <v>11411</v>
      </c>
      <c r="M11" s="3">
        <v>9560</v>
      </c>
      <c r="N11" s="3">
        <v>10157</v>
      </c>
      <c r="O11" s="3">
        <v>10549</v>
      </c>
      <c r="P11" s="3">
        <v>9925</v>
      </c>
      <c r="Q11" s="3"/>
      <c r="R11" s="3">
        <v>60801</v>
      </c>
      <c r="S11" s="3">
        <v>53140</v>
      </c>
      <c r="T11" s="3">
        <v>52267</v>
      </c>
      <c r="U11" s="3">
        <v>46654</v>
      </c>
      <c r="V11" s="3">
        <v>48279</v>
      </c>
      <c r="W11" s="3">
        <v>48771</v>
      </c>
      <c r="X11" s="3">
        <v>48652</v>
      </c>
      <c r="Y11" s="1"/>
      <c r="Z11" s="1"/>
    </row>
    <row r="12" spans="1:26" ht="12.75">
      <c r="A12" s="29" t="s">
        <v>17</v>
      </c>
      <c r="B12" s="3">
        <v>53311</v>
      </c>
      <c r="C12" s="3">
        <v>53947</v>
      </c>
      <c r="D12" s="3">
        <v>48314</v>
      </c>
      <c r="E12" s="3">
        <v>43524</v>
      </c>
      <c r="F12" s="3">
        <v>45307</v>
      </c>
      <c r="G12" s="3">
        <v>46897</v>
      </c>
      <c r="H12" s="3">
        <v>48457</v>
      </c>
      <c r="I12" s="3"/>
      <c r="J12" s="3">
        <v>7763</v>
      </c>
      <c r="K12" s="3">
        <v>7323</v>
      </c>
      <c r="L12" s="3">
        <v>5915</v>
      </c>
      <c r="M12" s="3">
        <v>6128</v>
      </c>
      <c r="N12" s="3">
        <v>6002</v>
      </c>
      <c r="O12" s="3">
        <v>5673</v>
      </c>
      <c r="P12" s="3">
        <v>5891</v>
      </c>
      <c r="Q12" s="3"/>
      <c r="R12" s="3">
        <v>61074</v>
      </c>
      <c r="S12" s="3">
        <v>61270</v>
      </c>
      <c r="T12" s="3">
        <v>54229</v>
      </c>
      <c r="U12" s="3">
        <v>49652</v>
      </c>
      <c r="V12" s="3">
        <v>51309</v>
      </c>
      <c r="W12" s="3">
        <v>52570</v>
      </c>
      <c r="X12" s="3">
        <v>54348</v>
      </c>
      <c r="Y12" s="1"/>
      <c r="Z12" s="1"/>
    </row>
    <row r="13" spans="1:26" ht="12.75">
      <c r="A13" s="29" t="s">
        <v>18</v>
      </c>
      <c r="B13" s="3">
        <v>24494</v>
      </c>
      <c r="C13" s="3">
        <v>26083</v>
      </c>
      <c r="D13" s="3">
        <v>24732</v>
      </c>
      <c r="E13" s="3">
        <v>23009</v>
      </c>
      <c r="F13" s="3">
        <v>24468</v>
      </c>
      <c r="G13" s="3">
        <v>26357</v>
      </c>
      <c r="H13" s="3">
        <v>26161</v>
      </c>
      <c r="I13" s="3"/>
      <c r="J13" s="3">
        <v>1182</v>
      </c>
      <c r="K13" s="3">
        <v>1214</v>
      </c>
      <c r="L13" s="3">
        <v>1105</v>
      </c>
      <c r="M13" s="3">
        <v>883</v>
      </c>
      <c r="N13" s="3">
        <v>822</v>
      </c>
      <c r="O13" s="3">
        <v>1234</v>
      </c>
      <c r="P13" s="3">
        <v>912</v>
      </c>
      <c r="Q13" s="3"/>
      <c r="R13" s="3">
        <v>25676</v>
      </c>
      <c r="S13" s="3">
        <v>27297</v>
      </c>
      <c r="T13" s="3">
        <v>25837</v>
      </c>
      <c r="U13" s="3">
        <v>23892</v>
      </c>
      <c r="V13" s="3">
        <v>25290</v>
      </c>
      <c r="W13" s="3">
        <v>27591</v>
      </c>
      <c r="X13" s="3">
        <v>27073</v>
      </c>
      <c r="Y13" s="1"/>
      <c r="Z13" s="1"/>
    </row>
    <row r="14" spans="1:26" ht="12.75">
      <c r="A14" s="30" t="s">
        <v>1</v>
      </c>
      <c r="B14" s="6">
        <v>219548</v>
      </c>
      <c r="C14" s="6">
        <v>216602</v>
      </c>
      <c r="D14" s="6">
        <v>212293</v>
      </c>
      <c r="E14" s="6">
        <v>186875</v>
      </c>
      <c r="F14" s="6">
        <v>190340</v>
      </c>
      <c r="G14" s="6">
        <v>194869</v>
      </c>
      <c r="H14" s="6">
        <v>195251</v>
      </c>
      <c r="I14" s="6"/>
      <c r="J14" s="6">
        <v>72745</v>
      </c>
      <c r="K14" s="6">
        <v>67546</v>
      </c>
      <c r="L14" s="6">
        <v>63042</v>
      </c>
      <c r="M14" s="6">
        <v>56746</v>
      </c>
      <c r="N14" s="6">
        <v>57713</v>
      </c>
      <c r="O14" s="6">
        <v>55991</v>
      </c>
      <c r="P14" s="6">
        <v>51447</v>
      </c>
      <c r="Q14" s="6"/>
      <c r="R14" s="6">
        <v>292293</v>
      </c>
      <c r="S14" s="6">
        <v>284148</v>
      </c>
      <c r="T14" s="6">
        <v>275335</v>
      </c>
      <c r="U14" s="6">
        <v>243621</v>
      </c>
      <c r="V14" s="6">
        <v>248053</v>
      </c>
      <c r="W14" s="6">
        <v>250860</v>
      </c>
      <c r="X14" s="6">
        <v>246698</v>
      </c>
      <c r="Y14" s="1"/>
      <c r="Z14" s="1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5" ht="12.75">
      <c r="A16" s="63"/>
      <c r="B16" s="63"/>
      <c r="C16" s="31"/>
      <c r="D16" s="31"/>
      <c r="E16" s="31"/>
      <c r="F16" s="31"/>
      <c r="G16" s="31"/>
      <c r="H16" s="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0:26" ht="12.75">
      <c r="T129" s="1"/>
      <c r="U129" s="1"/>
      <c r="V129" s="1"/>
      <c r="W129" s="1"/>
      <c r="X129" s="1"/>
      <c r="Y129" s="1"/>
      <c r="Z129" s="1"/>
    </row>
    <row r="130" spans="20:26" ht="12.75">
      <c r="T130" s="1"/>
      <c r="U130" s="1"/>
      <c r="V130" s="1"/>
      <c r="W130" s="1"/>
      <c r="X130" s="1"/>
      <c r="Y130" s="1"/>
      <c r="Z130" s="1"/>
    </row>
    <row r="131" spans="20:26" ht="12.75">
      <c r="T131" s="1"/>
      <c r="U131" s="1"/>
      <c r="V131" s="1"/>
      <c r="W131" s="1"/>
      <c r="X131" s="1"/>
      <c r="Y131" s="1"/>
      <c r="Z131" s="1"/>
    </row>
    <row r="132" spans="20:26" ht="12.75">
      <c r="T132" s="1"/>
      <c r="U132" s="1"/>
      <c r="V132" s="1"/>
      <c r="W132" s="1"/>
      <c r="X132" s="1"/>
      <c r="Y132" s="1"/>
      <c r="Z132" s="1"/>
    </row>
    <row r="133" spans="20:26" ht="12.75">
      <c r="T133" s="1"/>
      <c r="U133" s="1"/>
      <c r="V133" s="1"/>
      <c r="W133" s="1"/>
      <c r="X133" s="1"/>
      <c r="Y133" s="1"/>
      <c r="Z133" s="1"/>
    </row>
    <row r="134" spans="20:26" ht="12.75">
      <c r="T134" s="1"/>
      <c r="U134" s="1"/>
      <c r="V134" s="1"/>
      <c r="W134" s="1"/>
      <c r="X134" s="1"/>
      <c r="Y134" s="1"/>
      <c r="Z134" s="1"/>
    </row>
    <row r="135" spans="20:26" ht="12.75">
      <c r="T135" s="1"/>
      <c r="U135" s="1"/>
      <c r="V135" s="1"/>
      <c r="W135" s="1"/>
      <c r="X135" s="1"/>
      <c r="Y135" s="1"/>
      <c r="Z135" s="1"/>
    </row>
    <row r="136" spans="20:26" ht="12.75">
      <c r="T136" s="1"/>
      <c r="U136" s="1"/>
      <c r="V136" s="1"/>
      <c r="W136" s="1"/>
      <c r="X136" s="1"/>
      <c r="Y136" s="1"/>
      <c r="Z136" s="1"/>
    </row>
    <row r="137" spans="20:26" ht="12.75">
      <c r="T137" s="1"/>
      <c r="U137" s="1"/>
      <c r="V137" s="1"/>
      <c r="W137" s="1"/>
      <c r="X137" s="1"/>
      <c r="Y137" s="1"/>
      <c r="Z137" s="1"/>
    </row>
    <row r="138" spans="20:26" ht="12.75">
      <c r="T138" s="1"/>
      <c r="U138" s="1"/>
      <c r="V138" s="1"/>
      <c r="W138" s="1"/>
      <c r="X138" s="1"/>
      <c r="Y138" s="1"/>
      <c r="Z138" s="1"/>
    </row>
    <row r="139" spans="20:26" ht="12.75">
      <c r="T139" s="1"/>
      <c r="U139" s="1"/>
      <c r="V139" s="1"/>
      <c r="W139" s="1"/>
      <c r="X139" s="1"/>
      <c r="Y139" s="1"/>
      <c r="Z139" s="1"/>
    </row>
    <row r="140" spans="20:26" ht="12.75">
      <c r="T140" s="1"/>
      <c r="U140" s="1"/>
      <c r="V140" s="1"/>
      <c r="W140" s="1"/>
      <c r="X140" s="1"/>
      <c r="Y140" s="1"/>
      <c r="Z140" s="1"/>
    </row>
    <row r="141" spans="20:26" ht="12.75">
      <c r="T141" s="1"/>
      <c r="U141" s="1"/>
      <c r="V141" s="1"/>
      <c r="W141" s="1"/>
      <c r="X141" s="1"/>
      <c r="Y141" s="1"/>
      <c r="Z141" s="1"/>
    </row>
    <row r="142" spans="20:26" ht="12.75">
      <c r="T142" s="1"/>
      <c r="U142" s="1"/>
      <c r="V142" s="1"/>
      <c r="W142" s="1"/>
      <c r="X142" s="1"/>
      <c r="Y142" s="1"/>
      <c r="Z142" s="1"/>
    </row>
    <row r="143" spans="20:26" ht="12.75">
      <c r="T143" s="1"/>
      <c r="U143" s="1"/>
      <c r="V143" s="1"/>
      <c r="W143" s="1"/>
      <c r="X143" s="1"/>
      <c r="Y143" s="1"/>
      <c r="Z143" s="1"/>
    </row>
    <row r="144" spans="20:26" ht="12.75">
      <c r="T144" s="1"/>
      <c r="U144" s="1"/>
      <c r="V144" s="1"/>
      <c r="W144" s="1"/>
      <c r="X144" s="1"/>
      <c r="Y144" s="1"/>
      <c r="Z144" s="1"/>
    </row>
    <row r="145" spans="20:26" ht="12.75">
      <c r="T145" s="1"/>
      <c r="U145" s="1"/>
      <c r="V145" s="1"/>
      <c r="W145" s="1"/>
      <c r="X145" s="1"/>
      <c r="Y145" s="1"/>
      <c r="Z145" s="1"/>
    </row>
    <row r="146" spans="20:26" ht="12.75">
      <c r="T146" s="1"/>
      <c r="U146" s="1"/>
      <c r="V146" s="1"/>
      <c r="W146" s="1"/>
      <c r="X146" s="1"/>
      <c r="Y146" s="1"/>
      <c r="Z146" s="1"/>
    </row>
    <row r="147" spans="20:26" ht="12.75">
      <c r="T147" s="1"/>
      <c r="U147" s="1"/>
      <c r="V147" s="1"/>
      <c r="W147" s="1"/>
      <c r="X147" s="1"/>
      <c r="Y147" s="1"/>
      <c r="Z147" s="1"/>
    </row>
    <row r="148" spans="20:26" ht="12.75">
      <c r="T148" s="1"/>
      <c r="U148" s="1"/>
      <c r="V148" s="1"/>
      <c r="W148" s="1"/>
      <c r="X148" s="1"/>
      <c r="Y148" s="1"/>
      <c r="Z148" s="1"/>
    </row>
    <row r="149" spans="20:26" ht="12.75">
      <c r="T149" s="1"/>
      <c r="U149" s="1"/>
      <c r="V149" s="1"/>
      <c r="W149" s="1"/>
      <c r="X149" s="1"/>
      <c r="Y149" s="1"/>
      <c r="Z149" s="1"/>
    </row>
    <row r="150" spans="20:26" ht="12.75">
      <c r="T150" s="1"/>
      <c r="U150" s="1"/>
      <c r="V150" s="1"/>
      <c r="W150" s="1"/>
      <c r="X150" s="1"/>
      <c r="Y150" s="1"/>
      <c r="Z150" s="1"/>
    </row>
  </sheetData>
  <mergeCells count="6">
    <mergeCell ref="A3:X3"/>
    <mergeCell ref="A16:B16"/>
    <mergeCell ref="A4:A5"/>
    <mergeCell ref="B4:H4"/>
    <mergeCell ref="J4:P4"/>
    <mergeCell ref="R4:X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3"/>
  <sheetViews>
    <sheetView workbookViewId="0" topLeftCell="A1">
      <selection activeCell="N28" sqref="N28"/>
    </sheetView>
  </sheetViews>
  <sheetFormatPr defaultColWidth="9.140625" defaultRowHeight="12.75"/>
  <cols>
    <col min="1" max="1" width="9.140625" style="1" customWidth="1"/>
    <col min="2" max="2" width="20.140625" style="1" bestFit="1" customWidth="1"/>
    <col min="3" max="9" width="9.140625" style="1" customWidth="1"/>
    <col min="10" max="10" width="9.140625" style="1" hidden="1" customWidth="1"/>
    <col min="11" max="16384" width="9.140625" style="1" customWidth="1"/>
  </cols>
  <sheetData>
    <row r="1" ht="81.75" customHeight="1"/>
    <row r="2" ht="12.75"/>
    <row r="3" ht="12.75">
      <c r="A3" s="38" t="s">
        <v>50</v>
      </c>
    </row>
    <row r="5" spans="1:11" s="41" customFormat="1" ht="35.25" customHeight="1">
      <c r="A5" s="40"/>
      <c r="B5" s="40"/>
      <c r="C5" s="65" t="s">
        <v>33</v>
      </c>
      <c r="D5" s="65"/>
      <c r="E5" s="65"/>
      <c r="F5" s="65"/>
      <c r="G5" s="66" t="s">
        <v>34</v>
      </c>
      <c r="H5" s="69" t="s">
        <v>35</v>
      </c>
      <c r="I5" s="69"/>
      <c r="J5" s="69"/>
      <c r="K5" s="69"/>
    </row>
    <row r="6" spans="1:11" s="41" customFormat="1" ht="24" customHeight="1">
      <c r="A6" s="52" t="s">
        <v>36</v>
      </c>
      <c r="B6" s="42"/>
      <c r="C6" s="43" t="s">
        <v>37</v>
      </c>
      <c r="D6" s="43" t="s">
        <v>38</v>
      </c>
      <c r="E6" s="43" t="s">
        <v>39</v>
      </c>
      <c r="F6" s="43"/>
      <c r="G6" s="67"/>
      <c r="H6" s="43" t="s">
        <v>40</v>
      </c>
      <c r="I6" s="43" t="s">
        <v>41</v>
      </c>
      <c r="J6" s="43" t="s">
        <v>42</v>
      </c>
      <c r="K6" s="42" t="s">
        <v>1</v>
      </c>
    </row>
    <row r="7" spans="1:11" s="41" customFormat="1" ht="11.25">
      <c r="A7" s="44"/>
      <c r="B7" s="44"/>
      <c r="C7" s="45" t="s">
        <v>43</v>
      </c>
      <c r="D7" s="45" t="s">
        <v>37</v>
      </c>
      <c r="E7" s="45" t="s">
        <v>44</v>
      </c>
      <c r="F7" s="45" t="s">
        <v>1</v>
      </c>
      <c r="G7" s="68"/>
      <c r="H7" s="45" t="s">
        <v>45</v>
      </c>
      <c r="I7" s="45" t="s">
        <v>46</v>
      </c>
      <c r="J7" s="45" t="s">
        <v>51</v>
      </c>
      <c r="K7" s="44"/>
    </row>
    <row r="8" spans="1:11" s="41" customFormat="1" ht="13.5" customHeight="1">
      <c r="A8" s="51">
        <v>2000</v>
      </c>
      <c r="B8" s="41" t="s">
        <v>47</v>
      </c>
      <c r="C8" s="46">
        <v>2594</v>
      </c>
      <c r="D8" s="46">
        <v>12</v>
      </c>
      <c r="E8" s="46">
        <v>13</v>
      </c>
      <c r="F8" s="46">
        <v>2619</v>
      </c>
      <c r="G8" s="47">
        <v>1.963886891017148</v>
      </c>
      <c r="H8" s="46">
        <v>4074</v>
      </c>
      <c r="I8" s="46"/>
      <c r="J8" s="46"/>
      <c r="K8" s="46">
        <v>4074</v>
      </c>
    </row>
    <row r="9" spans="1:11" s="41" customFormat="1" ht="13.5" customHeight="1">
      <c r="A9" s="51"/>
      <c r="B9" s="41" t="s">
        <v>48</v>
      </c>
      <c r="C9" s="46">
        <v>261</v>
      </c>
      <c r="D9" s="46">
        <v>14</v>
      </c>
      <c r="E9" s="46"/>
      <c r="F9" s="46">
        <v>275</v>
      </c>
      <c r="G9" s="47"/>
      <c r="H9" s="46">
        <v>482</v>
      </c>
      <c r="I9" s="46"/>
      <c r="J9" s="46"/>
      <c r="K9" s="46">
        <v>482</v>
      </c>
    </row>
    <row r="10" spans="1:11" s="41" customFormat="1" ht="13.5" customHeight="1">
      <c r="A10" s="51">
        <v>2001</v>
      </c>
      <c r="B10" s="41" t="s">
        <v>47</v>
      </c>
      <c r="C10" s="46">
        <v>2518</v>
      </c>
      <c r="D10" s="46">
        <v>12</v>
      </c>
      <c r="E10" s="46">
        <v>13</v>
      </c>
      <c r="F10" s="46">
        <v>2543</v>
      </c>
      <c r="G10" s="47">
        <v>1.9123130786114086</v>
      </c>
      <c r="H10" s="46">
        <v>4131</v>
      </c>
      <c r="I10" s="46"/>
      <c r="J10" s="46"/>
      <c r="K10" s="46">
        <v>4131</v>
      </c>
    </row>
    <row r="11" spans="1:11" s="41" customFormat="1" ht="13.5" customHeight="1">
      <c r="A11" s="51"/>
      <c r="B11" s="41" t="s">
        <v>48</v>
      </c>
      <c r="C11" s="46">
        <v>274</v>
      </c>
      <c r="D11" s="46">
        <v>14</v>
      </c>
      <c r="E11" s="46"/>
      <c r="F11" s="46">
        <v>288</v>
      </c>
      <c r="G11" s="47"/>
      <c r="H11" s="46">
        <v>481</v>
      </c>
      <c r="I11" s="46"/>
      <c r="J11" s="46"/>
      <c r="K11" s="46">
        <v>481</v>
      </c>
    </row>
    <row r="12" spans="1:11" s="41" customFormat="1" ht="13.5" customHeight="1">
      <c r="A12" s="51">
        <v>2002</v>
      </c>
      <c r="B12" s="41" t="s">
        <v>47</v>
      </c>
      <c r="C12" s="46">
        <v>2647</v>
      </c>
      <c r="D12" s="46">
        <v>12</v>
      </c>
      <c r="E12" s="46">
        <v>13</v>
      </c>
      <c r="F12" s="46">
        <v>2672</v>
      </c>
      <c r="G12" s="47">
        <v>2.0093826860595754</v>
      </c>
      <c r="H12" s="46">
        <v>4121</v>
      </c>
      <c r="I12" s="46"/>
      <c r="J12" s="46"/>
      <c r="K12" s="46">
        <v>4121</v>
      </c>
    </row>
    <row r="13" spans="1:11" s="41" customFormat="1" ht="13.5" customHeight="1">
      <c r="A13" s="51"/>
      <c r="B13" s="41" t="s">
        <v>48</v>
      </c>
      <c r="C13" s="46">
        <v>304</v>
      </c>
      <c r="D13" s="46">
        <v>14</v>
      </c>
      <c r="E13" s="46"/>
      <c r="F13" s="46">
        <v>318</v>
      </c>
      <c r="G13" s="47"/>
      <c r="H13" s="46">
        <v>545</v>
      </c>
      <c r="I13" s="46"/>
      <c r="J13" s="46"/>
      <c r="K13" s="46">
        <v>545</v>
      </c>
    </row>
    <row r="14" spans="1:11" s="41" customFormat="1" ht="13.5" customHeight="1">
      <c r="A14" s="51">
        <v>2003</v>
      </c>
      <c r="B14" s="41" t="s">
        <v>47</v>
      </c>
      <c r="C14" s="46">
        <v>2785</v>
      </c>
      <c r="D14" s="46">
        <v>12</v>
      </c>
      <c r="E14" s="46">
        <v>13</v>
      </c>
      <c r="F14" s="46">
        <v>2810</v>
      </c>
      <c r="G14" s="47">
        <v>2.119353464020455</v>
      </c>
      <c r="H14" s="46">
        <v>4461</v>
      </c>
      <c r="I14" s="46"/>
      <c r="J14" s="46"/>
      <c r="K14" s="46">
        <v>4461</v>
      </c>
    </row>
    <row r="15" spans="1:11" s="41" customFormat="1" ht="13.5" customHeight="1">
      <c r="A15" s="51"/>
      <c r="B15" s="41" t="s">
        <v>48</v>
      </c>
      <c r="C15" s="46">
        <v>319</v>
      </c>
      <c r="D15" s="46">
        <v>14</v>
      </c>
      <c r="E15" s="46"/>
      <c r="F15" s="46">
        <v>333</v>
      </c>
      <c r="G15" s="47"/>
      <c r="H15" s="46">
        <v>560</v>
      </c>
      <c r="I15" s="46"/>
      <c r="J15" s="46"/>
      <c r="K15" s="46">
        <v>560</v>
      </c>
    </row>
    <row r="16" spans="1:11" s="41" customFormat="1" ht="13.5" customHeight="1">
      <c r="A16" s="51">
        <v>2004</v>
      </c>
      <c r="B16" s="41" t="s">
        <v>47</v>
      </c>
      <c r="C16" s="46">
        <v>2874</v>
      </c>
      <c r="D16" s="46">
        <v>4</v>
      </c>
      <c r="E16" s="46">
        <v>12</v>
      </c>
      <c r="F16" s="46">
        <v>2890</v>
      </c>
      <c r="G16" s="47">
        <v>2.2001446461878116</v>
      </c>
      <c r="H16" s="46">
        <v>4957</v>
      </c>
      <c r="I16" s="46"/>
      <c r="J16" s="46"/>
      <c r="K16" s="46">
        <v>4957</v>
      </c>
    </row>
    <row r="17" spans="1:11" s="41" customFormat="1" ht="13.5" customHeight="1">
      <c r="A17" s="51"/>
      <c r="B17" s="41" t="s">
        <v>48</v>
      </c>
      <c r="C17" s="46">
        <v>318</v>
      </c>
      <c r="D17" s="46">
        <v>3</v>
      </c>
      <c r="E17" s="46">
        <v>8</v>
      </c>
      <c r="F17" s="46">
        <v>329</v>
      </c>
      <c r="G17" s="47"/>
      <c r="H17" s="46">
        <v>556</v>
      </c>
      <c r="I17" s="46"/>
      <c r="J17" s="46"/>
      <c r="K17" s="46">
        <v>556</v>
      </c>
    </row>
    <row r="18" spans="1:11" s="41" customFormat="1" ht="13.5" customHeight="1">
      <c r="A18" s="51">
        <v>2005</v>
      </c>
      <c r="B18" s="41" t="s">
        <v>47</v>
      </c>
      <c r="C18" s="46">
        <v>3202</v>
      </c>
      <c r="D18" s="46">
        <v>6</v>
      </c>
      <c r="E18" s="46">
        <v>12</v>
      </c>
      <c r="F18" s="46">
        <v>3220</v>
      </c>
      <c r="G18" s="47">
        <v>2.4274678371883223</v>
      </c>
      <c r="H18" s="41">
        <v>5626</v>
      </c>
      <c r="K18" s="41">
        <v>5626</v>
      </c>
    </row>
    <row r="19" spans="1:11" s="41" customFormat="1" ht="13.5" customHeight="1">
      <c r="A19" s="51"/>
      <c r="B19" s="41" t="s">
        <v>48</v>
      </c>
      <c r="C19" s="46">
        <v>322</v>
      </c>
      <c r="D19" s="46">
        <v>4</v>
      </c>
      <c r="E19" s="46">
        <v>9</v>
      </c>
      <c r="F19" s="46">
        <v>335</v>
      </c>
      <c r="G19" s="47"/>
      <c r="H19" s="41">
        <v>577</v>
      </c>
      <c r="K19" s="41">
        <v>577</v>
      </c>
    </row>
    <row r="20" spans="1:11" s="41" customFormat="1" ht="13.5" customHeight="1">
      <c r="A20" s="51">
        <v>2006</v>
      </c>
      <c r="B20" s="41" t="s">
        <v>47</v>
      </c>
      <c r="C20" s="46">
        <v>3297</v>
      </c>
      <c r="D20" s="46">
        <v>8</v>
      </c>
      <c r="E20" s="46">
        <v>12</v>
      </c>
      <c r="F20" s="46">
        <v>3317</v>
      </c>
      <c r="G20" s="47">
        <v>2.4888466154856537</v>
      </c>
      <c r="H20" s="46">
        <v>5887</v>
      </c>
      <c r="I20" s="46"/>
      <c r="J20" s="46"/>
      <c r="K20" s="46">
        <v>5887</v>
      </c>
    </row>
    <row r="21" spans="1:11" s="41" customFormat="1" ht="13.5" customHeight="1">
      <c r="A21" s="51"/>
      <c r="B21" s="41" t="s">
        <v>48</v>
      </c>
      <c r="C21" s="46">
        <v>307</v>
      </c>
      <c r="D21" s="46">
        <v>1</v>
      </c>
      <c r="E21" s="46">
        <v>9</v>
      </c>
      <c r="F21" s="46">
        <v>317</v>
      </c>
      <c r="G21" s="47"/>
      <c r="H21" s="46">
        <v>599</v>
      </c>
      <c r="I21" s="46"/>
      <c r="J21" s="46"/>
      <c r="K21" s="46">
        <v>599</v>
      </c>
    </row>
    <row r="22" spans="1:11" s="41" customFormat="1" ht="13.5" customHeight="1">
      <c r="A22" s="51">
        <v>2007</v>
      </c>
      <c r="B22" s="41" t="s">
        <v>47</v>
      </c>
      <c r="C22" s="46">
        <v>3344</v>
      </c>
      <c r="D22" s="46">
        <v>9</v>
      </c>
      <c r="E22" s="46">
        <v>13</v>
      </c>
      <c r="F22" s="46">
        <v>3366</v>
      </c>
      <c r="G22" s="47">
        <v>2.5102466707703393</v>
      </c>
      <c r="H22" s="46">
        <v>6085</v>
      </c>
      <c r="I22" s="46"/>
      <c r="J22" s="46"/>
      <c r="K22" s="46">
        <v>6085</v>
      </c>
    </row>
    <row r="23" spans="1:11" s="41" customFormat="1" ht="13.5" customHeight="1">
      <c r="A23" s="51"/>
      <c r="B23" s="41" t="s">
        <v>48</v>
      </c>
      <c r="C23" s="46">
        <v>307</v>
      </c>
      <c r="D23" s="46">
        <v>1</v>
      </c>
      <c r="E23" s="46">
        <v>8</v>
      </c>
      <c r="F23" s="46">
        <v>316</v>
      </c>
      <c r="G23" s="47"/>
      <c r="H23" s="46">
        <v>642</v>
      </c>
      <c r="I23" s="46"/>
      <c r="J23" s="46"/>
      <c r="K23" s="46">
        <v>642</v>
      </c>
    </row>
    <row r="24" spans="1:11" s="41" customFormat="1" ht="13.5" customHeight="1">
      <c r="A24" s="51">
        <v>2008</v>
      </c>
      <c r="B24" s="41" t="s">
        <v>47</v>
      </c>
      <c r="C24" s="46">
        <v>3449</v>
      </c>
      <c r="D24" s="46">
        <v>10</v>
      </c>
      <c r="E24" s="46">
        <v>13</v>
      </c>
      <c r="F24" s="46">
        <v>3472</v>
      </c>
      <c r="G24" s="47">
        <v>2.5</v>
      </c>
      <c r="H24" s="46">
        <v>6400</v>
      </c>
      <c r="I24" s="46"/>
      <c r="J24" s="46"/>
      <c r="K24" s="46">
        <v>6400</v>
      </c>
    </row>
    <row r="25" spans="1:11" s="41" customFormat="1" ht="13.5" customHeight="1">
      <c r="A25" s="51"/>
      <c r="B25" s="41" t="s">
        <v>48</v>
      </c>
      <c r="C25" s="46">
        <v>303</v>
      </c>
      <c r="D25" s="46">
        <v>1</v>
      </c>
      <c r="E25" s="46">
        <v>8</v>
      </c>
      <c r="F25" s="46">
        <v>312</v>
      </c>
      <c r="G25" s="47"/>
      <c r="H25" s="46">
        <v>584</v>
      </c>
      <c r="I25" s="46"/>
      <c r="J25" s="46"/>
      <c r="K25" s="46">
        <v>584</v>
      </c>
    </row>
    <row r="26" spans="1:11" s="41" customFormat="1" ht="13.5" customHeight="1">
      <c r="A26" s="51">
        <v>2009</v>
      </c>
      <c r="B26" s="41" t="s">
        <v>47</v>
      </c>
      <c r="C26" s="46">
        <v>3599</v>
      </c>
      <c r="D26" s="46">
        <v>14</v>
      </c>
      <c r="E26" s="46">
        <v>17</v>
      </c>
      <c r="F26" s="46">
        <v>3630</v>
      </c>
      <c r="G26" s="47">
        <v>2.7</v>
      </c>
      <c r="H26" s="46">
        <v>6500</v>
      </c>
      <c r="I26" s="46">
        <v>251</v>
      </c>
      <c r="J26" s="46"/>
      <c r="K26" s="46">
        <v>6751</v>
      </c>
    </row>
    <row r="27" spans="1:11" s="41" customFormat="1" ht="13.5" customHeight="1">
      <c r="A27" s="51"/>
      <c r="B27" s="41" t="s">
        <v>48</v>
      </c>
      <c r="C27" s="46">
        <v>296</v>
      </c>
      <c r="D27" s="46">
        <v>1</v>
      </c>
      <c r="E27" s="46">
        <v>8</v>
      </c>
      <c r="F27" s="46">
        <v>305</v>
      </c>
      <c r="G27" s="47"/>
      <c r="H27" s="46">
        <v>604</v>
      </c>
      <c r="I27" s="46">
        <v>3</v>
      </c>
      <c r="J27" s="46"/>
      <c r="K27" s="46">
        <v>607</v>
      </c>
    </row>
    <row r="28" spans="1:11" s="41" customFormat="1" ht="13.5" customHeight="1">
      <c r="A28" s="51">
        <v>2010</v>
      </c>
      <c r="B28" s="41" t="s">
        <v>47</v>
      </c>
      <c r="C28" s="46">
        <v>3789</v>
      </c>
      <c r="D28" s="46">
        <v>15</v>
      </c>
      <c r="E28" s="46">
        <v>15</v>
      </c>
      <c r="F28" s="46">
        <v>3819</v>
      </c>
      <c r="G28" s="47">
        <v>3</v>
      </c>
      <c r="H28" s="46">
        <v>6797</v>
      </c>
      <c r="I28" s="46">
        <v>541</v>
      </c>
      <c r="K28" s="46">
        <v>7338</v>
      </c>
    </row>
    <row r="29" spans="1:11" s="41" customFormat="1" ht="13.5" customHeight="1">
      <c r="A29" s="51"/>
      <c r="B29" s="41" t="s">
        <v>48</v>
      </c>
      <c r="C29" s="46">
        <v>302</v>
      </c>
      <c r="D29" s="46">
        <v>2</v>
      </c>
      <c r="E29" s="46">
        <v>8</v>
      </c>
      <c r="F29" s="46">
        <v>312</v>
      </c>
      <c r="G29" s="47"/>
      <c r="H29" s="46">
        <v>565</v>
      </c>
      <c r="I29" s="46">
        <v>5</v>
      </c>
      <c r="K29" s="46">
        <v>570</v>
      </c>
    </row>
    <row r="30" spans="1:11" s="41" customFormat="1" ht="13.5" customHeight="1">
      <c r="A30" s="51">
        <v>2011</v>
      </c>
      <c r="B30" s="41" t="s">
        <v>47</v>
      </c>
      <c r="C30" s="46">
        <v>4007</v>
      </c>
      <c r="D30" s="46">
        <v>16</v>
      </c>
      <c r="E30" s="46">
        <v>17</v>
      </c>
      <c r="F30" s="46">
        <v>4040</v>
      </c>
      <c r="G30" s="47">
        <v>3.2</v>
      </c>
      <c r="H30" s="46">
        <v>6801</v>
      </c>
      <c r="I30" s="46">
        <v>500</v>
      </c>
      <c r="K30" s="46">
        <v>7301</v>
      </c>
    </row>
    <row r="31" spans="1:11" s="41" customFormat="1" ht="13.5" customHeight="1">
      <c r="A31" s="42"/>
      <c r="B31" s="42" t="s">
        <v>48</v>
      </c>
      <c r="C31" s="3">
        <v>276</v>
      </c>
      <c r="D31" s="3">
        <v>2</v>
      </c>
      <c r="E31" s="3">
        <v>8</v>
      </c>
      <c r="F31" s="3">
        <v>286</v>
      </c>
      <c r="G31" s="53"/>
      <c r="H31" s="3">
        <v>511</v>
      </c>
      <c r="I31" s="3">
        <v>14</v>
      </c>
      <c r="J31" s="42"/>
      <c r="K31" s="3">
        <v>525</v>
      </c>
    </row>
    <row r="32" spans="1:11" s="41" customFormat="1" ht="13.5" customHeight="1">
      <c r="A32" s="51">
        <v>2012</v>
      </c>
      <c r="B32" s="41" t="s">
        <v>47</v>
      </c>
      <c r="C32" s="46">
        <v>4139</v>
      </c>
      <c r="D32" s="46">
        <v>15</v>
      </c>
      <c r="E32" s="46">
        <v>11</v>
      </c>
      <c r="F32" s="46">
        <v>4165</v>
      </c>
      <c r="G32" s="47">
        <v>3.1</v>
      </c>
      <c r="H32" s="46">
        <v>7063</v>
      </c>
      <c r="I32" s="46">
        <v>556</v>
      </c>
      <c r="K32" s="46">
        <f>SUM(H32:J32)</f>
        <v>7619</v>
      </c>
    </row>
    <row r="33" spans="2:11" s="42" customFormat="1" ht="13.5" customHeight="1">
      <c r="B33" s="42" t="s">
        <v>48</v>
      </c>
      <c r="C33" s="3">
        <v>262</v>
      </c>
      <c r="D33" s="3">
        <v>2</v>
      </c>
      <c r="E33" s="3">
        <v>10</v>
      </c>
      <c r="F33" s="3">
        <v>274</v>
      </c>
      <c r="G33" s="53"/>
      <c r="H33" s="3">
        <v>502</v>
      </c>
      <c r="I33" s="3">
        <v>11</v>
      </c>
      <c r="K33" s="3">
        <f>SUM(H33:J33)</f>
        <v>513</v>
      </c>
    </row>
    <row r="34" spans="1:11" s="41" customFormat="1" ht="13.5" customHeight="1">
      <c r="A34" s="51">
        <v>2013</v>
      </c>
      <c r="B34" s="41" t="s">
        <v>47</v>
      </c>
      <c r="C34" s="46">
        <v>4233</v>
      </c>
      <c r="D34" s="46">
        <v>16</v>
      </c>
      <c r="E34" s="46">
        <v>16</v>
      </c>
      <c r="F34" s="46">
        <v>4265</v>
      </c>
      <c r="G34" s="47">
        <v>3.2</v>
      </c>
      <c r="H34" s="46">
        <v>6901</v>
      </c>
      <c r="I34" s="46">
        <v>576</v>
      </c>
      <c r="K34" s="46">
        <v>7477</v>
      </c>
    </row>
    <row r="35" spans="1:11" s="41" customFormat="1" ht="13.5" customHeight="1">
      <c r="A35" s="42"/>
      <c r="B35" s="42" t="s">
        <v>48</v>
      </c>
      <c r="C35" s="3">
        <v>254</v>
      </c>
      <c r="D35" s="3">
        <v>2</v>
      </c>
      <c r="E35" s="3">
        <v>10</v>
      </c>
      <c r="F35" s="3">
        <v>266</v>
      </c>
      <c r="G35" s="53"/>
      <c r="H35" s="3">
        <v>436</v>
      </c>
      <c r="I35" s="3">
        <v>15</v>
      </c>
      <c r="J35" s="42"/>
      <c r="K35" s="3">
        <v>451</v>
      </c>
    </row>
    <row r="36" spans="1:11" s="42" customFormat="1" ht="13.5" customHeight="1">
      <c r="A36" s="52">
        <v>2014</v>
      </c>
      <c r="B36" s="42" t="s">
        <v>47</v>
      </c>
      <c r="C36" s="3">
        <v>4268</v>
      </c>
      <c r="D36" s="70" t="s">
        <v>56</v>
      </c>
      <c r="E36" s="70"/>
      <c r="F36" s="3">
        <f>SUM(C36:E36)+27</f>
        <v>4295</v>
      </c>
      <c r="G36" s="53">
        <v>3.4</v>
      </c>
      <c r="H36" s="3">
        <v>7125</v>
      </c>
      <c r="I36" s="3">
        <v>573</v>
      </c>
      <c r="K36" s="3">
        <f>SUM(H36:J36)</f>
        <v>7698</v>
      </c>
    </row>
    <row r="37" spans="2:11" s="42" customFormat="1" ht="13.5" customHeight="1">
      <c r="B37" s="42" t="s">
        <v>48</v>
      </c>
      <c r="C37" s="3">
        <v>248</v>
      </c>
      <c r="D37" s="70" t="s">
        <v>57</v>
      </c>
      <c r="E37" s="70"/>
      <c r="F37" s="3">
        <f>SUM(C37:E37)+12</f>
        <v>260</v>
      </c>
      <c r="G37" s="53"/>
      <c r="H37" s="3">
        <v>409</v>
      </c>
      <c r="I37" s="3">
        <v>15</v>
      </c>
      <c r="K37" s="3">
        <f>SUM(H37:J37)</f>
        <v>424</v>
      </c>
    </row>
    <row r="38" spans="1:11" s="41" customFormat="1" ht="13.5" customHeight="1">
      <c r="A38" s="51">
        <v>2015</v>
      </c>
      <c r="B38" s="41" t="s">
        <v>47</v>
      </c>
      <c r="C38" s="3">
        <v>4338</v>
      </c>
      <c r="D38" s="70" t="s">
        <v>59</v>
      </c>
      <c r="E38" s="70"/>
      <c r="F38" s="46">
        <f>C38+28</f>
        <v>4366</v>
      </c>
      <c r="G38" s="47">
        <v>3.24</v>
      </c>
      <c r="H38" s="46">
        <v>7011</v>
      </c>
      <c r="I38" s="46">
        <v>620</v>
      </c>
      <c r="K38" s="3">
        <f>SUM(H38:J38)</f>
        <v>7631</v>
      </c>
    </row>
    <row r="39" spans="1:11" s="41" customFormat="1" ht="13.5" customHeight="1">
      <c r="A39" s="44"/>
      <c r="B39" s="44" t="s">
        <v>48</v>
      </c>
      <c r="C39" s="6">
        <v>237</v>
      </c>
      <c r="D39" s="64" t="s">
        <v>57</v>
      </c>
      <c r="E39" s="64"/>
      <c r="F39" s="6">
        <f>C39+12</f>
        <v>249</v>
      </c>
      <c r="G39" s="48"/>
      <c r="H39" s="6">
        <v>449</v>
      </c>
      <c r="I39" s="6">
        <v>18</v>
      </c>
      <c r="J39" s="44"/>
      <c r="K39" s="6">
        <f>SUM(H39:J39)</f>
        <v>467</v>
      </c>
    </row>
    <row r="41" ht="12.75" hidden="1">
      <c r="A41" s="49" t="s">
        <v>52</v>
      </c>
    </row>
    <row r="42" ht="12.75" hidden="1">
      <c r="A42" s="50" t="s">
        <v>49</v>
      </c>
    </row>
    <row r="43" ht="12.75">
      <c r="A43" s="41" t="s">
        <v>55</v>
      </c>
    </row>
    <row r="45" ht="12.75"/>
    <row r="46" ht="12.75"/>
    <row r="47" ht="12.75"/>
    <row r="48" ht="12.75"/>
    <row r="49" ht="12.75"/>
    <row r="50" ht="12.75"/>
  </sheetData>
  <mergeCells count="7">
    <mergeCell ref="D39:E39"/>
    <mergeCell ref="C5:F5"/>
    <mergeCell ref="G5:G7"/>
    <mergeCell ref="H5:K5"/>
    <mergeCell ref="D38:E38"/>
    <mergeCell ref="D36:E36"/>
    <mergeCell ref="D37:E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multimedia_stat</dc:creator>
  <cp:keywords/>
  <dc:description/>
  <cp:lastModifiedBy>c.malucelli</cp:lastModifiedBy>
  <cp:lastPrinted>2016-08-18T15:15:10Z</cp:lastPrinted>
  <dcterms:created xsi:type="dcterms:W3CDTF">2007-03-19T11:57:45Z</dcterms:created>
  <dcterms:modified xsi:type="dcterms:W3CDTF">2016-09-30T07:38:07Z</dcterms:modified>
  <cp:category/>
  <cp:version/>
  <cp:contentType/>
  <cp:contentStatus/>
</cp:coreProperties>
</file>