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3.xml" ContentType="application/vnd.openxmlformats-officedocument.drawing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worksheets/sheet38.xml" ContentType="application/vnd.openxmlformats-officedocument.spreadsheetml.worksheet+xml"/>
  <Override PartName="/xl/drawings/drawing9.xml" ContentType="application/vnd.openxmlformats-officedocument.drawing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worksheets/sheet42.xml" ContentType="application/vnd.openxmlformats-officedocument.spreadsheetml.worksheet+xml"/>
  <Override PartName="/xl/drawings/drawing12.xml" ContentType="application/vnd.openxmlformats-officedocument.drawing+xml"/>
  <Override PartName="/xl/worksheets/sheet43.xml" ContentType="application/vnd.openxmlformats-officedocument.spreadsheetml.worksheet+xml"/>
  <Override PartName="/xl/drawings/drawing13.xml" ContentType="application/vnd.openxmlformats-officedocument.drawing+xml"/>
  <Override PartName="/xl/worksheets/sheet4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TAV.3.1" sheetId="1" r:id="rId1"/>
    <sheet name="TAV.3.2" sheetId="2" r:id="rId2"/>
    <sheet name="TAV.3.3" sheetId="3" r:id="rId3"/>
    <sheet name="TAV.3.4" sheetId="4" r:id="rId4"/>
    <sheet name="TAV.3.5" sheetId="5" r:id="rId5"/>
    <sheet name="TAV.3.6" sheetId="6" r:id="rId6"/>
    <sheet name="TAV.3.7" sheetId="7" r:id="rId7"/>
    <sheet name="TAV.3.8" sheetId="8" r:id="rId8"/>
    <sheet name="TAV.3.9" sheetId="9" r:id="rId9"/>
    <sheet name="TAV.3.10" sheetId="10" r:id="rId10"/>
    <sheet name="TAV.3.11" sheetId="11" r:id="rId11"/>
    <sheet name="TAV.3.12" sheetId="12" r:id="rId12"/>
    <sheet name="TAV.3.13" sheetId="13" r:id="rId13"/>
    <sheet name="TAV.3.14" sheetId="14" r:id="rId14"/>
    <sheet name="TAV.3.15" sheetId="15" r:id="rId15"/>
    <sheet name="TAV.3.16" sheetId="16" r:id="rId16"/>
    <sheet name="TAV.3.17" sheetId="17" r:id="rId17"/>
    <sheet name="TAV.3.18" sheetId="18" r:id="rId18"/>
    <sheet name="TAV.3.19" sheetId="19" r:id="rId19"/>
    <sheet name="TAV.3.20" sheetId="20" r:id="rId20"/>
    <sheet name="TAV.3.21" sheetId="21" r:id="rId21"/>
    <sheet name="TAV.3.22" sheetId="22" r:id="rId22"/>
    <sheet name="TAV.3.23" sheetId="23" r:id="rId23"/>
    <sheet name="TAV.3.24" sheetId="24" r:id="rId24"/>
    <sheet name="TAV.3.25" sheetId="25" r:id="rId25"/>
    <sheet name="TAV.3.26" sheetId="26" r:id="rId26"/>
    <sheet name="TAV.3.27" sheetId="27" r:id="rId27"/>
    <sheet name="TAV.3.28" sheetId="28" r:id="rId28"/>
    <sheet name="TAV.3.29" sheetId="29" r:id="rId29"/>
    <sheet name="TAV.3.30" sheetId="30" r:id="rId30"/>
    <sheet name="TAV.3.31" sheetId="31" r:id="rId31"/>
    <sheet name="TAV.3.32" sheetId="32" r:id="rId32"/>
    <sheet name="TAV.3.33" sheetId="33" r:id="rId33"/>
    <sheet name="TAV.3.34" sheetId="34" r:id="rId34"/>
    <sheet name="TAV.3.35" sheetId="35" r:id="rId35"/>
    <sheet name="TAV.3.36" sheetId="36" r:id="rId36"/>
    <sheet name="TAV.3.37" sheetId="37" r:id="rId37"/>
    <sheet name="TAV.3.38" sheetId="38" r:id="rId38"/>
    <sheet name="TAV.3.39" sheetId="39" r:id="rId39"/>
    <sheet name="TAV.3.40" sheetId="40" r:id="rId40"/>
    <sheet name="TAV.3.41" sheetId="41" r:id="rId41"/>
    <sheet name="TAV.3.42" sheetId="42" r:id="rId42"/>
    <sheet name="TAV.3.43" sheetId="43" r:id="rId43"/>
    <sheet name="TAV.3.44" sheetId="44" r:id="rId44"/>
  </sheets>
  <externalReferences>
    <externalReference r:id="rId47"/>
    <externalReference r:id="rId48"/>
  </externalReferences>
  <definedNames>
    <definedName name="DATABASE">'[1]CIRCO3OK'!#REF!</definedName>
    <definedName name="EXTRACT">'[1]CIRCO3OK'!#REF!</definedName>
    <definedName name="IDX1" localSheetId="24">'TAV.3.25'!#REF!</definedName>
    <definedName name="IDX1" localSheetId="5">'TAV.3.6'!#REF!</definedName>
    <definedName name="IDX11" localSheetId="33">'TAV.3.34'!#REF!</definedName>
    <definedName name="IDX12" localSheetId="33">'TAV.3.34'!#REF!</definedName>
    <definedName name="IDX14" localSheetId="39">'TAV.3.40'!$A$50</definedName>
    <definedName name="IDX16" localSheetId="39">'TAV.3.40'!#REF!</definedName>
    <definedName name="IDX2" localSheetId="24">'TAV.3.25'!#REF!</definedName>
    <definedName name="IDX2" localSheetId="33">'TAV.3.34'!#REF!</definedName>
    <definedName name="IDX22" localSheetId="41">'TAV.3.42'!#REF!</definedName>
    <definedName name="IDX23" localSheetId="41">'TAV.3.42'!#REF!</definedName>
    <definedName name="IDX24" localSheetId="41">'TAV.3.42'!#REF!</definedName>
    <definedName name="IDX25" localSheetId="40">'TAV.3.41'!#REF!</definedName>
    <definedName name="IDX26" localSheetId="40">'TAV.3.41'!#REF!</definedName>
    <definedName name="IDX27" localSheetId="40">'TAV.3.41'!#REF!</definedName>
    <definedName name="IDX28" localSheetId="31">'TAV.3.32'!#REF!</definedName>
    <definedName name="IDX28" localSheetId="38">'TAV.3.39'!#REF!</definedName>
    <definedName name="IDX29" localSheetId="32">'TAV.3.33'!#REF!</definedName>
    <definedName name="IDX29" localSheetId="42">'TAV.3.43'!#REF!</definedName>
    <definedName name="IDX29" localSheetId="43">'TAV.3.44'!#REF!</definedName>
    <definedName name="IDX3" localSheetId="24">'TAV.3.25'!#REF!</definedName>
    <definedName name="IDX3" localSheetId="30">'TAV.3.31'!#REF!</definedName>
    <definedName name="IDX30" localSheetId="32">'TAV.3.33'!#REF!</definedName>
    <definedName name="IDX31" localSheetId="32">'TAV.3.33'!#REF!</definedName>
    <definedName name="IDX39" localSheetId="36">'TAV.3.37'!#REF!</definedName>
    <definedName name="IDX39" localSheetId="37">'TAV.3.38'!#REF!</definedName>
    <definedName name="IDX40" localSheetId="36">'TAV.3.37'!#REF!</definedName>
    <definedName name="IDX40" localSheetId="37">'TAV.3.38'!#REF!</definedName>
    <definedName name="IDX44" localSheetId="39">'TAV.3.40'!#REF!</definedName>
    <definedName name="IDX47" localSheetId="39">'TAV.3.40'!$A$50</definedName>
    <definedName name="IDX49" localSheetId="39">'TAV.3.40'!#REF!</definedName>
    <definedName name="IDX56" localSheetId="41">'TAV.3.42'!#REF!</definedName>
    <definedName name="IDX57" localSheetId="41">'TAV.3.42'!#REF!</definedName>
    <definedName name="IDX58" localSheetId="41">'TAV.3.42'!#REF!</definedName>
    <definedName name="IDX59" localSheetId="40">'TAV.3.41'!#REF!</definedName>
    <definedName name="IDX6" localSheetId="22">'TAV.3.23'!#REF!</definedName>
    <definedName name="IDX6" localSheetId="23">'TAV.3.24'!#REF!</definedName>
    <definedName name="IDX60" localSheetId="40">'TAV.3.41'!#REF!</definedName>
    <definedName name="IDX61" localSheetId="40">'TAV.3.41'!#REF!</definedName>
    <definedName name="IDX62" localSheetId="42">'TAV.3.43'!#REF!</definedName>
    <definedName name="IDX62" localSheetId="43">'TAV.3.44'!#REF!</definedName>
    <definedName name="IDX7" localSheetId="20">'TAV.3.21'!#REF!</definedName>
    <definedName name="IDX7" localSheetId="21">'TAV.3.22'!#REF!</definedName>
    <definedName name="IDX7" localSheetId="22">'TAV.3.23'!#REF!</definedName>
    <definedName name="IDX7" localSheetId="23">'TAV.3.24'!#REF!</definedName>
    <definedName name="IDX8" localSheetId="22">'TAV.3.23'!#REF!</definedName>
    <definedName name="IDX8" localSheetId="23">'TAV.3.24'!#REF!</definedName>
  </definedNames>
  <calcPr fullCalcOnLoad="1"/>
</workbook>
</file>

<file path=xl/sharedStrings.xml><?xml version="1.0" encoding="utf-8"?>
<sst xmlns="http://schemas.openxmlformats.org/spreadsheetml/2006/main" count="2993" uniqueCount="593">
  <si>
    <t>ANNO</t>
  </si>
  <si>
    <t xml:space="preserve"> Totale</t>
  </si>
  <si>
    <t>Nati</t>
  </si>
  <si>
    <t>vivi</t>
  </si>
  <si>
    <t>Morti</t>
  </si>
  <si>
    <t>SALDO</t>
  </si>
  <si>
    <t>NATURALE</t>
  </si>
  <si>
    <t>(Nv-M)</t>
  </si>
  <si>
    <t>Immigrati</t>
  </si>
  <si>
    <t>Emigrati</t>
  </si>
  <si>
    <t>TOTALE</t>
  </si>
  <si>
    <t>(I-E)</t>
  </si>
  <si>
    <t>(Nv-M)+(I-E)</t>
  </si>
  <si>
    <t>Totale</t>
  </si>
  <si>
    <t>POPOLAZIONE</t>
  </si>
  <si>
    <t>RESIDENTE</t>
  </si>
  <si>
    <t>AL 31/12</t>
  </si>
  <si>
    <t>AI CENSIMENTI</t>
  </si>
  <si>
    <t>MIGRATORIO</t>
  </si>
  <si>
    <t xml:space="preserve"> Quoziente</t>
  </si>
  <si>
    <t xml:space="preserve"> Maschi</t>
  </si>
  <si>
    <t>Femmine</t>
  </si>
  <si>
    <t xml:space="preserve">  natalità</t>
  </si>
  <si>
    <t>Rapporto</t>
  </si>
  <si>
    <t>di</t>
  </si>
  <si>
    <t>mascolinità</t>
  </si>
  <si>
    <t>generico di</t>
  </si>
  <si>
    <t>mortalità</t>
  </si>
  <si>
    <t>MORTI</t>
  </si>
  <si>
    <t>IMMIGRATI</t>
  </si>
  <si>
    <t>immigrazione</t>
  </si>
  <si>
    <t>emigrazione</t>
  </si>
  <si>
    <t>Quoziente</t>
  </si>
  <si>
    <t>Maschi</t>
  </si>
  <si>
    <t>Indice di vecchiaia</t>
  </si>
  <si>
    <t>Indice di dipendenza</t>
  </si>
  <si>
    <t>Indice di struttura della popolazione attiva</t>
  </si>
  <si>
    <t>Indice di ricambio della popolazione attiva</t>
  </si>
  <si>
    <t xml:space="preserve">Età media </t>
  </si>
  <si>
    <t>TOT</t>
  </si>
  <si>
    <t xml:space="preserve">Coniugato/a </t>
  </si>
  <si>
    <t xml:space="preserve">Divorziato/a </t>
  </si>
  <si>
    <t xml:space="preserve">Vedovo/a </t>
  </si>
  <si>
    <t>Celibe/ Nubile</t>
  </si>
  <si>
    <t>0-14</t>
  </si>
  <si>
    <t>15-64</t>
  </si>
  <si>
    <t>Centro Cittadino</t>
  </si>
  <si>
    <t>Giardino-Arianuova-Doro</t>
  </si>
  <si>
    <t>M</t>
  </si>
  <si>
    <t>F</t>
  </si>
  <si>
    <t>T</t>
  </si>
  <si>
    <t>Via Bologna</t>
  </si>
  <si>
    <t>Zona Est</t>
  </si>
  <si>
    <t>Zona Nord</t>
  </si>
  <si>
    <t>Zona Nord-Ovest</t>
  </si>
  <si>
    <t>Zona Nord-Est</t>
  </si>
  <si>
    <t>Zona Sud</t>
  </si>
  <si>
    <t>0-2</t>
  </si>
  <si>
    <t>3-5</t>
  </si>
  <si>
    <t>6-10</t>
  </si>
  <si>
    <t>Classi scolastiche</t>
  </si>
  <si>
    <t>Minorenni</t>
  </si>
  <si>
    <t>65-105</t>
  </si>
  <si>
    <t>0-17</t>
  </si>
  <si>
    <t>11-13</t>
  </si>
  <si>
    <t>Popolazione in età attiva e non</t>
  </si>
  <si>
    <t>Senza fissa dimora</t>
  </si>
  <si>
    <t>TOTALE COMUNE</t>
  </si>
  <si>
    <t>Indice di dipendenza giovanile</t>
  </si>
  <si>
    <t>Indice di dipendenza senile</t>
  </si>
  <si>
    <t>Anno</t>
  </si>
  <si>
    <t>FEMMINE</t>
  </si>
  <si>
    <t>Età</t>
  </si>
  <si>
    <t>Sesso</t>
  </si>
  <si>
    <t>Tav. 3.1 - Movimento naturale e migratorio nella popolazione residente - Ammontare della popolazione residente. Comune di Ferrara - Periodo 1900-2006</t>
  </si>
  <si>
    <t>Tav. 3.2 - Nati vivi nella popolazione residente per sesso - Rapporto di mascolinità e quoziente generico di natalità. Comune di Ferrara - Periodo 1900-2006</t>
  </si>
  <si>
    <r>
      <t xml:space="preserve">Tav. 3.1 -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Movimento naturale e migratorio nella popolazione residente - Ammontare della popolazione residente. Comune di Ferrara - Periodo 1900-2006</t>
    </r>
  </si>
  <si>
    <t>NATI VIVI</t>
  </si>
  <si>
    <t>Tav. 3.3 - Morti nella popolazione residente per sesso - Rapporto di mascolinità e quoziente generico di mortalità Comune di Ferrara - Periodo 1900-2006</t>
  </si>
  <si>
    <t>Tav. 3.4 - Immigrati nella popolazione residente per sesso - Rapporto di mascolinità e quoziente generico di immigrazione Comune di Ferrara - Periodo 1900-2006</t>
  </si>
  <si>
    <t>Tav. 3.5 - Emigrati nella popolazione residente per sesso - Rapporto di mascolinità e quoziente generico di emigrazione Comune di Ferrara - Periodo 1900-2006</t>
  </si>
  <si>
    <t>TOT.</t>
  </si>
  <si>
    <r>
      <t>Tav. 3.8 -</t>
    </r>
    <r>
      <rPr>
        <sz val="10"/>
        <rFont val="Verdana"/>
        <family val="2"/>
      </rPr>
      <t xml:space="preserve"> (seguito)</t>
    </r>
    <r>
      <rPr>
        <b/>
        <sz val="10"/>
        <rFont val="Verdana"/>
        <family val="2"/>
      </rPr>
      <t xml:space="preserve"> Popolazione residente nel Comune di Ferrara al 31/12/2006 per sesso, eta' e stato civile</t>
    </r>
  </si>
  <si>
    <t>EMIGRATI</t>
  </si>
  <si>
    <t>Tav. 3.6 - Popolazione residente nel Comune di Ferrara al 31/12/2006 per sesso, eta' e stato civile</t>
  </si>
  <si>
    <t>Tav. 3.7 - Popolazione residente nelle Circoscrizioni amministrative per particolari classi di età e sesso al 31/12/2006</t>
  </si>
  <si>
    <t>Tav. 3.8 - Indici sulla struttura per età. Anni 1997 - 2006</t>
  </si>
  <si>
    <t>Tav. 3.9 - Indici sulla struttura per età nelle Circoscrizioni amministrative al 31/12/2006</t>
  </si>
  <si>
    <t>Tav. 3.10 - Movimento naturale e migratorio nelle popolazione residente nel comune di Ferrara - Anni 1997-2006</t>
  </si>
  <si>
    <t>ANNO 1998</t>
  </si>
  <si>
    <t>ANNO 1999</t>
  </si>
  <si>
    <t>ANNO 2000</t>
  </si>
  <si>
    <t>MF</t>
  </si>
  <si>
    <t>1. Popolazione residente a inzio anno</t>
  </si>
  <si>
    <t>2. Nati vivi</t>
  </si>
  <si>
    <t>2.1 Nel Comune</t>
  </si>
  <si>
    <t>2.2 In altro Comune (atti trascritti)</t>
  </si>
  <si>
    <t>2.3 All'estero da iscritti in anagrafe (atti trascritti)</t>
  </si>
  <si>
    <t>-</t>
  </si>
  <si>
    <t>2.4 Totale nati vivi</t>
  </si>
  <si>
    <t xml:space="preserve">3. Morti </t>
  </si>
  <si>
    <t>3.1 Nel Comune</t>
  </si>
  <si>
    <t>3.2 In altro Comune (atti trascritti)</t>
  </si>
  <si>
    <t>3.3 All'estero ed iscritti in anagrafe (atti trascritti)</t>
  </si>
  <si>
    <t>3.4 Totale morti</t>
  </si>
  <si>
    <t>4. Differenza tra nati e morti (+-)</t>
  </si>
  <si>
    <t>5. Iscritti</t>
  </si>
  <si>
    <t>5.1 Provenienti da altri comuni</t>
  </si>
  <si>
    <t>5.2 Provenienti dall'estero</t>
  </si>
  <si>
    <t>5.3 Altri (b)</t>
  </si>
  <si>
    <t>5.4 Totale iscritti</t>
  </si>
  <si>
    <t>6. Cancellati</t>
  </si>
  <si>
    <t>6.1 Per altri comuni</t>
  </si>
  <si>
    <t>6.2 Per l'estero</t>
  </si>
  <si>
    <t>6.3 Altri (b)</t>
  </si>
  <si>
    <t>6.4 Totale cancellati</t>
  </si>
  <si>
    <t>7. Differenza tra iscritti e cancellati (+-)</t>
  </si>
  <si>
    <t>8. Incremento o decremento (punto 4 +- punto 7)</t>
  </si>
  <si>
    <t>9. Unità da aggiungere o da sottrarre a seguito di variazioni territoriali</t>
  </si>
  <si>
    <t>10. Popolazione residente a fine anno (punto 1 + punti 8 e 9)</t>
  </si>
  <si>
    <t>ANNO 2001(a)</t>
  </si>
  <si>
    <t>ANNO 2002</t>
  </si>
  <si>
    <t>ANNO 2003</t>
  </si>
  <si>
    <t>ANNO 2004</t>
  </si>
  <si>
    <t>ANNO 2005</t>
  </si>
  <si>
    <t>ANNO 2006</t>
  </si>
  <si>
    <t>a) La popolazione al 31/12/2001 è stata soggetta a revisione a seguito delle risultanze definitive del Censimento della Popolazione svoltosi nell'Ottobre 2001</t>
  </si>
  <si>
    <t>b) Altri iscritti ed altri cancellati: iscrizioni  per ripristino di atti anagrafici e cancellazioni d'ufficio per irreperibilità.</t>
  </si>
  <si>
    <t>c) Nel dicembre 2004 è stata pareggiato il calcolo con l'anagrafe, aggiungendo 193M e 112F tra gli "Altri iscritti".</t>
  </si>
  <si>
    <t>ANNI</t>
  </si>
  <si>
    <t>Quoziente di fecondità</t>
  </si>
  <si>
    <t>Quozienti specifici di</t>
  </si>
  <si>
    <t>fecondità per età:</t>
  </si>
  <si>
    <t>15-19</t>
  </si>
  <si>
    <t>20-24</t>
  </si>
  <si>
    <t>25-29</t>
  </si>
  <si>
    <t>30-34</t>
  </si>
  <si>
    <t>35-39</t>
  </si>
  <si>
    <t>40-44</t>
  </si>
  <si>
    <t>45-49</t>
  </si>
  <si>
    <t>Tasso di Fecondità Totale TFT</t>
  </si>
  <si>
    <t>ETA' MADRE</t>
  </si>
  <si>
    <t>ETA' PADRE</t>
  </si>
  <si>
    <t>padre</t>
  </si>
  <si>
    <t>&gt;=50</t>
  </si>
  <si>
    <t>non conosciuto</t>
  </si>
  <si>
    <t>Età media madre = 32 anni e 11 mesi</t>
  </si>
  <si>
    <t>Età media padre = 36 anni e 2 mesi</t>
  </si>
  <si>
    <t>Differenza di età media = padre maggiore della madre di 3 anni e 2 mesi</t>
  </si>
  <si>
    <t>CIRCOSCRIZIONE</t>
  </si>
  <si>
    <t>Giardino Arianuova Doro</t>
  </si>
  <si>
    <t>Zona Nord Ovest</t>
  </si>
  <si>
    <t>Zona Nord Est</t>
  </si>
  <si>
    <t>Tasso di</t>
  </si>
  <si>
    <t>di fecondità</t>
  </si>
  <si>
    <t>fecondità totale TFT</t>
  </si>
  <si>
    <t>FILIAZIONE</t>
  </si>
  <si>
    <t>Legittima</t>
  </si>
  <si>
    <t>Naturale: riconosciuto dalla madre</t>
  </si>
  <si>
    <t>Naturale: riconosciuto dalla madre e dal padre</t>
  </si>
  <si>
    <t>PADRE</t>
  </si>
  <si>
    <t>MADRE</t>
  </si>
  <si>
    <t>SPOSO</t>
  </si>
  <si>
    <t>Italiana</t>
  </si>
  <si>
    <t>Straniera</t>
  </si>
  <si>
    <t>Padre non conosciuto</t>
  </si>
  <si>
    <t>N.</t>
  </si>
  <si>
    <t>FRANCESCO</t>
  </si>
  <si>
    <t>EMMA</t>
  </si>
  <si>
    <t>MATTEO</t>
  </si>
  <si>
    <t>GIULIA</t>
  </si>
  <si>
    <t>TOMMASO</t>
  </si>
  <si>
    <t>SOFIA</t>
  </si>
  <si>
    <t>LUCA</t>
  </si>
  <si>
    <t>ALICE</t>
  </si>
  <si>
    <t>LORENZO</t>
  </si>
  <si>
    <t>ANNA</t>
  </si>
  <si>
    <t>FEDERICO</t>
  </si>
  <si>
    <t>BEATRICE</t>
  </si>
  <si>
    <t>ALESSANDRO</t>
  </si>
  <si>
    <t>MARTINA</t>
  </si>
  <si>
    <t>ANDREA</t>
  </si>
  <si>
    <t>ARIANNA</t>
  </si>
  <si>
    <t>EDOARDO</t>
  </si>
  <si>
    <t>AURORA</t>
  </si>
  <si>
    <t>FILIPPO</t>
  </si>
  <si>
    <t>CHIARA</t>
  </si>
  <si>
    <t>NICOLA</t>
  </si>
  <si>
    <t>ELENA</t>
  </si>
  <si>
    <t>DAVIDE</t>
  </si>
  <si>
    <t>FRANCESCA</t>
  </si>
  <si>
    <t>PIETRO</t>
  </si>
  <si>
    <t>SARA</t>
  </si>
  <si>
    <t>DIEGO</t>
  </si>
  <si>
    <t>VITTORIA</t>
  </si>
  <si>
    <t>LEONARDO</t>
  </si>
  <si>
    <t>GIADA</t>
  </si>
  <si>
    <t>GIOVANNI</t>
  </si>
  <si>
    <t>MATILDE</t>
  </si>
  <si>
    <t>MARCO</t>
  </si>
  <si>
    <t>ALESSIA</t>
  </si>
  <si>
    <t>MATTIA</t>
  </si>
  <si>
    <t>CARLOTTA</t>
  </si>
  <si>
    <t>RICCARDO</t>
  </si>
  <si>
    <t>ASIA</t>
  </si>
  <si>
    <t>GIACOMO</t>
  </si>
  <si>
    <t>MARGHERITA</t>
  </si>
  <si>
    <t>Tav. 3.11 - Tasso di fecondità totale (n. medio di figli per donna) e quozienti specifici di fecondità per età (per 1000). Anni 1996, 2001 e 2006</t>
  </si>
  <si>
    <t>TIPO DI PARTO</t>
  </si>
  <si>
    <t>MESE</t>
  </si>
  <si>
    <t>Semplice</t>
  </si>
  <si>
    <t>Plurimo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</si>
  <si>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</si>
  <si>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</si>
  <si>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</si>
  <si>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</si>
  <si>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</si>
  <si>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</si>
  <si>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</si>
  <si>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</si>
  <si>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</si>
  <si>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</si>
  <si>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</si>
  <si>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</si>
  <si>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Tav. 3.12 - Nati residenti nel comune di Ferrara mese di nascita, tipo di parto e sesso - Anno 2006</t>
  </si>
  <si>
    <t>Tav. 3.13 - Nati residenti nel comune di Ferrara per età dei genitori - Anno 2006</t>
  </si>
  <si>
    <t>Tav. 3.14 - Nati residenti nel comune di Ferrara per circoscrizione ed età della madre - Anno 2006</t>
  </si>
  <si>
    <t>Tav. 3.15 - Quozienti di fecondità specifici per età e totale e TFT per circoscrizione. - Anno 2006</t>
  </si>
  <si>
    <t>Tav. 3.16 - Nati residenti nel comune di Ferrara per età della madre e filiazione - Anno 2006</t>
  </si>
  <si>
    <t>Tav. 3.17 - Nati residenti nel comune di Ferrara per cittadinanza dei genitori - Anno 2006</t>
  </si>
  <si>
    <t>Tav. 3.18 - Nati residenti nel comune di Ferrara: nomi più frequenti - Anno 2006</t>
  </si>
  <si>
    <t>Tav. 3.19 - Morti oltre il 1° anno di vita nella popolazione residente del Comune di Ferrara per mese e genere - Anno 2006</t>
  </si>
  <si>
    <t>Mese di decesso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</si>
  <si>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</si>
  <si>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</si>
  <si>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</si>
  <si>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</si>
  <si>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</si>
  <si>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</si>
  <si>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</si>
  <si>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</si>
  <si>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 xml:space="preserve">Ottobre </t>
  </si>
  <si>
    <t xml:space="preserve">Novembre </t>
  </si>
  <si>
    <t xml:space="preserve">Dicembre </t>
  </si>
  <si>
    <t>Tav. 3.20 - Morti oltre il 1° anno di vita per genere e circoscrizione di residenza - Anno 2006</t>
  </si>
  <si>
    <t>Circoscrizione</t>
  </si>
  <si>
    <t xml:space="preserve">Centro Cittadino </t>
  </si>
  <si>
    <t xml:space="preserve">Via Bologna </t>
  </si>
  <si>
    <t xml:space="preserve">Zona Est </t>
  </si>
  <si>
    <t xml:space="preserve">Zona Nord </t>
  </si>
  <si>
    <t xml:space="preserve">Zona Nord Ovest </t>
  </si>
  <si>
    <t xml:space="preserve">Zona Nord Est </t>
  </si>
  <si>
    <t xml:space="preserve">Zona Sud </t>
  </si>
  <si>
    <t xml:space="preserve">non indicata </t>
  </si>
  <si>
    <t>Tav. 3.21 - Morti oltre il 1° anno di vita per causa e circoscrizione di residenza - Anno 2006</t>
  </si>
  <si>
    <t>Circoscrizioni</t>
  </si>
  <si>
    <t>COD.ISTAT E DESCRIZIONE CAUSA DI MORTE</t>
  </si>
  <si>
    <t xml:space="preserve">001-139 - Malattie infettive e parassitarie </t>
  </si>
  <si>
    <t xml:space="preserve">140-239 - Tumori </t>
  </si>
  <si>
    <t xml:space="preserve">240-279 - Malattie ghiandole endocrine </t>
  </si>
  <si>
    <t>280-289 - Malattie del sangue e organi ematop.</t>
  </si>
  <si>
    <t xml:space="preserve">290-319 - Disturbi psichici </t>
  </si>
  <si>
    <t xml:space="preserve">320-389 - Malattie sistema nervoso </t>
  </si>
  <si>
    <t xml:space="preserve">390-459 - Malattie sistema circolatorio </t>
  </si>
  <si>
    <t xml:space="preserve">460-519 - Malattie app. respiratorio </t>
  </si>
  <si>
    <t xml:space="preserve">520-579 - Malattie app. digerente </t>
  </si>
  <si>
    <t xml:space="preserve">580-629 - Malattie app. genitourinario </t>
  </si>
  <si>
    <t xml:space="preserve">680-709 - Malattie pelle e tess.sottocutaneo </t>
  </si>
  <si>
    <t>710-739 - Malattie sist.osteomusc.e tess.conn.</t>
  </si>
  <si>
    <t xml:space="preserve">740-759 - Malformazioni congenite </t>
  </si>
  <si>
    <t xml:space="preserve">780-799 - Stati morbosi maldefiniti </t>
  </si>
  <si>
    <t xml:space="preserve">E800-E999 - Traumatismi e avvelenamenti </t>
  </si>
  <si>
    <t xml:space="preserve">Non indicata </t>
  </si>
  <si>
    <t>Tav. 3.22 - Quozienti di mortalità specifici per causa e circoscrizione di residenza - Anno 2006</t>
  </si>
  <si>
    <t>Tav. 3.23 - Morti oltre il 1° anno di vita nella popolazione residente del Comune di Ferrara per classi di età, genere e cause di morte - Anno 2006</t>
  </si>
  <si>
    <t>MASCHI</t>
  </si>
  <si>
    <t>Classi di età</t>
  </si>
  <si>
    <t>1-4</t>
  </si>
  <si>
    <t>5-9</t>
  </si>
  <si>
    <t>10-14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</si>
  <si>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</si>
  <si>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</si>
  <si>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</si>
  <si>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</si>
  <si>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</si>
  <si>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</si>
  <si>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</si>
  <si>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</si>
  <si>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</si>
  <si>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</si>
  <si>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</si>
  <si>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>75 e oltre</t>
  </si>
  <si>
    <t>MASCHI E FEMMINE</t>
  </si>
  <si>
    <t xml:space="preserve">070 - epatite virale </t>
  </si>
  <si>
    <t xml:space="preserve">altre mal.infettive e parass. </t>
  </si>
  <si>
    <t>150-159 - altri all'app. digerente e peritone</t>
  </si>
  <si>
    <t xml:space="preserve">151 stomaco </t>
  </si>
  <si>
    <t xml:space="preserve">153,159.0,159.9 - colon </t>
  </si>
  <si>
    <t xml:space="preserve">154 - retto g.rettosig. ano </t>
  </si>
  <si>
    <t xml:space="preserve">155-156 - fegato e vie biliari </t>
  </si>
  <si>
    <t xml:space="preserve">162 - trachea bronchi e polm. </t>
  </si>
  <si>
    <t xml:space="preserve">174 - mammella </t>
  </si>
  <si>
    <t xml:space="preserve">185 - prostata </t>
  </si>
  <si>
    <t xml:space="preserve">188 - vescica </t>
  </si>
  <si>
    <t xml:space="preserve">200-203 - altri dei tessuti linf.ed ematop. </t>
  </si>
  <si>
    <t xml:space="preserve">204-208 - leucemia </t>
  </si>
  <si>
    <t>210-239 - carcinomi benigni o di nat.non spec</t>
  </si>
  <si>
    <t xml:space="preserve">altri tumori maligni </t>
  </si>
  <si>
    <t xml:space="preserve">250 - diabete mellito </t>
  </si>
  <si>
    <t xml:space="preserve">279.1 - Aids </t>
  </si>
  <si>
    <t xml:space="preserve">altre mal.ghiandole end.e dist.immunit. </t>
  </si>
  <si>
    <t xml:space="preserve">280-285 - anemie </t>
  </si>
  <si>
    <t xml:space="preserve">altre malattie del sangue </t>
  </si>
  <si>
    <t xml:space="preserve">332 - morbo di Parkinson </t>
  </si>
  <si>
    <t xml:space="preserve">altre malattie del sistema nervoso </t>
  </si>
  <si>
    <t xml:space="preserve">393-398 - cardiopatie reum.croniche </t>
  </si>
  <si>
    <t xml:space="preserve">401-405 - ipertensione </t>
  </si>
  <si>
    <t xml:space="preserve">410 - infarto miocardico acuto </t>
  </si>
  <si>
    <t xml:space="preserve">411-414 - altre mal.ischemiche del cuore </t>
  </si>
  <si>
    <t xml:space="preserve">430-438 - disturbi circ.dell'encefalo </t>
  </si>
  <si>
    <t xml:space="preserve">440 - arteriosclerosi </t>
  </si>
  <si>
    <t xml:space="preserve">altre mal.del sistema circolatorio </t>
  </si>
  <si>
    <t xml:space="preserve">480-486 - polmonite </t>
  </si>
  <si>
    <t xml:space="preserve">487 - influenza </t>
  </si>
  <si>
    <t xml:space="preserve">490-493 - bronchite enfisema asma </t>
  </si>
  <si>
    <t xml:space="preserve">altre mal.dell'apparato resp. </t>
  </si>
  <si>
    <t xml:space="preserve">531-533 - ulcera stomaco duodeno </t>
  </si>
  <si>
    <t xml:space="preserve">571 - cirrosi epatica </t>
  </si>
  <si>
    <t xml:space="preserve">574 - colelitiasi </t>
  </si>
  <si>
    <t xml:space="preserve">altre mal.apparato digerente </t>
  </si>
  <si>
    <t xml:space="preserve">580-589 - nefrite, nefrosi </t>
  </si>
  <si>
    <t xml:space="preserve">altre mal.apparato genito-ur. </t>
  </si>
  <si>
    <t xml:space="preserve">E810-E819, E826-E829 - incidente stradale </t>
  </si>
  <si>
    <t xml:space="preserve">E950-E959 - suicidio </t>
  </si>
  <si>
    <t xml:space="preserve">altri traumatismi o avvelenamenti </t>
  </si>
  <si>
    <t xml:space="preserve">001-009 - infezioni intestinali </t>
  </si>
  <si>
    <t xml:space="preserve">179,181,182 - altri dell'utero </t>
  </si>
  <si>
    <t xml:space="preserve">550-553 - ernia addominale </t>
  </si>
  <si>
    <t xml:space="preserve">totale mal.tessuto osteomusc. </t>
  </si>
  <si>
    <r>
      <t xml:space="preserve">Tav. 3.23 - </t>
    </r>
    <r>
      <rPr>
        <sz val="9"/>
        <rFont val="Verdana"/>
        <family val="2"/>
      </rPr>
      <t>(seguito):</t>
    </r>
    <r>
      <rPr>
        <b/>
        <sz val="9"/>
        <rFont val="Verdana"/>
        <family val="2"/>
      </rPr>
      <t xml:space="preserve"> Morti oltre il 1° anno di vita nella popolazione residente del Comune di Ferrara per classi di età, genere e cause di morte - Anno 2006</t>
    </r>
  </si>
  <si>
    <t>Tav. 3.24 - Quozienti di mortalità specifici per causa, età e genere nella popolazione residente del Comune di Ferrara - Anno 2006</t>
  </si>
  <si>
    <r>
      <t xml:space="preserve">Tav. 3.24 -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Quozienti di mortalità specifici per causa, età e genere nella popolazione residente del Comune di Ferrara - Anno 2006</t>
    </r>
  </si>
  <si>
    <t>Tav. 3.25 - Morti oltre il 1°anno di vita nella popolazione residente del Comune di Ferrara per classi di età, genere e cause di morte - Anno 2006 - MASCHI</t>
  </si>
  <si>
    <r>
      <t xml:space="preserve">Tav. 3.25 -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2006 - Maschi</t>
    </r>
  </si>
  <si>
    <t>Tav. 3.26 - Morti oltre il 1°anno di vita nella popolazione residente del Comune di Ferrara per classi di età, genere e cause di morte - Anno 2006 - FEMMINE</t>
  </si>
  <si>
    <r>
      <t xml:space="preserve">Tav. 3.26 -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2006 - Femmine</t>
    </r>
  </si>
  <si>
    <t>Tav. 3.27 - Morti oltre il 1°anno di vita nella popolazione residente del Comune di Ferrara per classi di età, genere e cause di morte - Anno 2006 - MASCHI E FEMMINE</t>
  </si>
  <si>
    <r>
      <t xml:space="preserve">Tav. 3.27 - </t>
    </r>
    <r>
      <rPr>
        <sz val="9"/>
        <rFont val="Verdana"/>
        <family val="2"/>
      </rPr>
      <t xml:space="preserve">(seguito) </t>
    </r>
    <r>
      <rPr>
        <b/>
        <sz val="9"/>
        <rFont val="Verdana"/>
        <family val="2"/>
      </rPr>
      <t>Morti oltre il 1°anno di vita nella popolazione residente del Comune di Ferrara per classi di età, genere e cause di morte - Anno 2006 - Totale</t>
    </r>
  </si>
  <si>
    <t>Tav. 3.28 - Morti  nel I anno di vita, nella popolazione residente nel Comune di Ferrara, per anno e sesso.</t>
  </si>
  <si>
    <t>Tav. 3.30 - Iscritti nell'anagrafe del Comune di Ferrara per mese di definizione - Anno di definizione delle pratiche 2006.</t>
  </si>
  <si>
    <t>Mese di decorrenza</t>
  </si>
  <si>
    <t>Tipo di iscrizione</t>
  </si>
  <si>
    <t xml:space="preserve">Immigrazione </t>
  </si>
  <si>
    <t>Iscrizione da irreperibilità</t>
  </si>
  <si>
    <t xml:space="preserve">Settembre </t>
  </si>
  <si>
    <t>Tav. 3.29 - Pratiche di iscrizione nell'anagrafe del Comune di Ferrara per mese di definizione - Anno di definizione delle pratiche 2006.</t>
  </si>
  <si>
    <t>Tipo di pratica</t>
  </si>
  <si>
    <t>Tav. 3.31 - Iscritti nell'anagrafe del Comune di Ferrara per Circoscrizione di destinazione e provenienza - Anno di definizione delle pratiche 2006</t>
  </si>
  <si>
    <t>Provenienza</t>
  </si>
  <si>
    <t>CIRCOSCRIZIONI</t>
  </si>
  <si>
    <t xml:space="preserve">CENTRO CITTADINO </t>
  </si>
  <si>
    <t>GIARDINO-ARIANUOVA -DORO</t>
  </si>
  <si>
    <t xml:space="preserve">VIA BOLOGNA </t>
  </si>
  <si>
    <t xml:space="preserve">ZONA EST </t>
  </si>
  <si>
    <t xml:space="preserve">ZONA NORD </t>
  </si>
  <si>
    <t xml:space="preserve">ZONA NORD-OVEST </t>
  </si>
  <si>
    <t xml:space="preserve">ZONA NORD-EST </t>
  </si>
  <si>
    <t xml:space="preserve">ZONA SUD </t>
  </si>
  <si>
    <t xml:space="preserve">Argenta </t>
  </si>
  <si>
    <t xml:space="preserve">Berra </t>
  </si>
  <si>
    <t xml:space="preserve">Bondeno </t>
  </si>
  <si>
    <t xml:space="preserve">Cento </t>
  </si>
  <si>
    <t xml:space="preserve">Codigoro </t>
  </si>
  <si>
    <t xml:space="preserve">Comacchio </t>
  </si>
  <si>
    <t xml:space="preserve">Copparo </t>
  </si>
  <si>
    <t xml:space="preserve">Formignana </t>
  </si>
  <si>
    <t xml:space="preserve">Goro </t>
  </si>
  <si>
    <t>Jolanda di Savoia</t>
  </si>
  <si>
    <t xml:space="preserve">Lagosanto </t>
  </si>
  <si>
    <t xml:space="preserve">Masi Torello </t>
  </si>
  <si>
    <t xml:space="preserve">Massafiscaglia </t>
  </si>
  <si>
    <t xml:space="preserve">Mesola </t>
  </si>
  <si>
    <t xml:space="preserve">Migliarino </t>
  </si>
  <si>
    <t xml:space="preserve">Migliaro </t>
  </si>
  <si>
    <t xml:space="preserve">Mirabello </t>
  </si>
  <si>
    <t xml:space="preserve">Ostellato </t>
  </si>
  <si>
    <t xml:space="preserve">Poggio Renatico </t>
  </si>
  <si>
    <t xml:space="preserve">Portomaggiore </t>
  </si>
  <si>
    <t xml:space="preserve">Ro Ferrarese </t>
  </si>
  <si>
    <t xml:space="preserve">S.Agostino </t>
  </si>
  <si>
    <t xml:space="preserve">Tresigallo </t>
  </si>
  <si>
    <t xml:space="preserve">Vigarano M. </t>
  </si>
  <si>
    <t xml:space="preserve">Voghiera </t>
  </si>
  <si>
    <t xml:space="preserve">TOT.PROV.FE </t>
  </si>
  <si>
    <t xml:space="preserve">Bologna </t>
  </si>
  <si>
    <t xml:space="preserve">Forlì-Cesena </t>
  </si>
  <si>
    <t xml:space="preserve">Modena </t>
  </si>
  <si>
    <t xml:space="preserve">Parma </t>
  </si>
  <si>
    <t xml:space="preserve">Piacenza </t>
  </si>
  <si>
    <t xml:space="preserve">Ravenna </t>
  </si>
  <si>
    <t xml:space="preserve">Reggio Emilia </t>
  </si>
  <si>
    <t xml:space="preserve">Rimini </t>
  </si>
  <si>
    <t xml:space="preserve">TOTALE EMILIA R. </t>
  </si>
  <si>
    <t xml:space="preserve">Rovigo </t>
  </si>
  <si>
    <t xml:space="preserve">ITALIA SETT. </t>
  </si>
  <si>
    <t xml:space="preserve">ITALIA CENTR. </t>
  </si>
  <si>
    <t xml:space="preserve">ITALIA MERID. </t>
  </si>
  <si>
    <t xml:space="preserve">ITALIA INS. </t>
  </si>
  <si>
    <t xml:space="preserve">TOTALE ITALIA </t>
  </si>
  <si>
    <t xml:space="preserve">ESTERO </t>
  </si>
  <si>
    <t xml:space="preserve">RIPR.ATTI AN. </t>
  </si>
  <si>
    <t xml:space="preserve">Non indicato </t>
  </si>
  <si>
    <t xml:space="preserve">TOTALE GENERALE </t>
  </si>
  <si>
    <t>Tav. 3.32 - Iscritti nell'anagrafe del Comune di Ferrara per motivo e provenienza - Anno di definizione delle pratiche 2006</t>
  </si>
  <si>
    <t>MOTIVO DI IMMIGRAZIONE</t>
  </si>
  <si>
    <t xml:space="preserve">Lavoro </t>
  </si>
  <si>
    <t xml:space="preserve">Studio </t>
  </si>
  <si>
    <t xml:space="preserve">Unione </t>
  </si>
  <si>
    <t xml:space="preserve">Separa- zione </t>
  </si>
  <si>
    <t>Avvici- namento</t>
  </si>
  <si>
    <t xml:space="preserve">Nostal- gia </t>
  </si>
  <si>
    <t xml:space="preserve">Casa </t>
  </si>
  <si>
    <t xml:space="preserve">Altro motivo </t>
  </si>
  <si>
    <t>Tav. 3.33 - Iscritti nell'anagrafe del Comune di Ferrara  per sesso, condizione professionale e provenienza - Anno di definizione delle pratiche 2006</t>
  </si>
  <si>
    <t>Sesso: MASCHI</t>
  </si>
  <si>
    <t>Condizione</t>
  </si>
  <si>
    <t xml:space="preserve">Casalinghe </t>
  </si>
  <si>
    <t xml:space="preserve">Studenti </t>
  </si>
  <si>
    <t>In attesa di prima occup.</t>
  </si>
  <si>
    <t xml:space="preserve">Altra cond. non profess. </t>
  </si>
  <si>
    <t xml:space="preserve">Occupati </t>
  </si>
  <si>
    <t xml:space="preserve">Non classi-ficati </t>
  </si>
  <si>
    <t>Sesso: FEMMINE</t>
  </si>
  <si>
    <t>Tav. 3.34 - Iscritti nell'anagrafe del Comune di Ferrara  in condizione professionale per professione e provenienza - Anno di definizione delle pratiche 2006</t>
  </si>
  <si>
    <t>Professione</t>
  </si>
  <si>
    <t xml:space="preserve">Legislatori, dirigenti, imprenditori </t>
  </si>
  <si>
    <t xml:space="preserve">Matematici e fisici </t>
  </si>
  <si>
    <t xml:space="preserve">Ingegneri, architetti </t>
  </si>
  <si>
    <t xml:space="preserve">Spec.scienze della vita </t>
  </si>
  <si>
    <t xml:space="preserve">Medici </t>
  </si>
  <si>
    <t xml:space="preserve">Spec.scienze dell'uomo </t>
  </si>
  <si>
    <t xml:space="preserve">Docenti </t>
  </si>
  <si>
    <t xml:space="preserve">Prof.intermedie (tecnici) </t>
  </si>
  <si>
    <t xml:space="preserve">Impiegati e addetti allo sportello </t>
  </si>
  <si>
    <t xml:space="preserve">Professioni commerciali </t>
  </si>
  <si>
    <t xml:space="preserve">Prof. attività turistiche e alberghiere </t>
  </si>
  <si>
    <t>Prof.spec. servizi sanitari, per le famiglie</t>
  </si>
  <si>
    <t xml:space="preserve">Artigiani </t>
  </si>
  <si>
    <t xml:space="preserve">Agricoltori </t>
  </si>
  <si>
    <t xml:space="preserve">Conduttori impianti e operai </t>
  </si>
  <si>
    <t xml:space="preserve">Conduttori di veicoli </t>
  </si>
  <si>
    <t xml:space="preserve">Personale non qualificato nei servizi </t>
  </si>
  <si>
    <t xml:space="preserve">Personale non qualificato nell'agricoltura </t>
  </si>
  <si>
    <t xml:space="preserve">Personale non qualificato nell'industria </t>
  </si>
  <si>
    <t xml:space="preserve">Forze armate </t>
  </si>
  <si>
    <t xml:space="preserve">Prof. intermedie (tecnici) </t>
  </si>
  <si>
    <t>Tav. 3.35 - Iscritti nell'anagrafe del Comune di Ferrara per motivo, titolo di studio e stato civile - Anno di definizione delle pratiche 2006</t>
  </si>
  <si>
    <t>Immigrati per motivo, titolo di studio e stato civile</t>
  </si>
  <si>
    <t>Motivo</t>
  </si>
  <si>
    <t>Titolo di studio</t>
  </si>
  <si>
    <t>Stato civile</t>
  </si>
  <si>
    <t xml:space="preserve">Senza titolo </t>
  </si>
  <si>
    <t>Lic.ele-mentare</t>
  </si>
  <si>
    <t xml:space="preserve">Lic. media </t>
  </si>
  <si>
    <t>Dipl.qua-lifica</t>
  </si>
  <si>
    <t xml:space="preserve">Dipl. maturità </t>
  </si>
  <si>
    <t xml:space="preserve">Laurea </t>
  </si>
  <si>
    <t xml:space="preserve">Coniugati </t>
  </si>
  <si>
    <t xml:space="preserve">Celibi nubili </t>
  </si>
  <si>
    <t xml:space="preserve">Divorziati </t>
  </si>
  <si>
    <t xml:space="preserve">Vedovi </t>
  </si>
  <si>
    <t>Non conosciuto</t>
  </si>
  <si>
    <r>
      <t>LAVORO</t>
    </r>
    <r>
      <rPr>
        <sz val="10"/>
        <rFont val="Verdana"/>
        <family val="2"/>
      </rPr>
      <t xml:space="preserve"> 1 </t>
    </r>
  </si>
  <si>
    <t xml:space="preserve">Totale Lavoro </t>
  </si>
  <si>
    <r>
      <t>STUDIO</t>
    </r>
    <r>
      <rPr>
        <sz val="10"/>
        <rFont val="Verdana"/>
        <family val="2"/>
      </rPr>
      <t xml:space="preserve"> 7 </t>
    </r>
  </si>
  <si>
    <t xml:space="preserve">Totale Studio </t>
  </si>
  <si>
    <r>
      <t xml:space="preserve">UNIONE </t>
    </r>
    <r>
      <rPr>
        <sz val="10"/>
        <rFont val="Verdana"/>
        <family val="2"/>
      </rPr>
      <t>11</t>
    </r>
  </si>
  <si>
    <t xml:space="preserve">Totale Unione </t>
  </si>
  <si>
    <r>
      <t>SEPARAZIONE</t>
    </r>
    <r>
      <rPr>
        <sz val="10"/>
        <rFont val="Verdana"/>
        <family val="2"/>
      </rPr>
      <t xml:space="preserve"> 17 </t>
    </r>
  </si>
  <si>
    <t xml:space="preserve">Totale Separazione </t>
  </si>
  <si>
    <r>
      <t>AVVICINAMENTO</t>
    </r>
    <r>
      <rPr>
        <sz val="10"/>
        <rFont val="Verdana"/>
        <family val="2"/>
      </rPr>
      <t xml:space="preserve"> 21 </t>
    </r>
  </si>
  <si>
    <t>Totale Avvicinamento</t>
  </si>
  <si>
    <r>
      <t xml:space="preserve">NOSTALGIA </t>
    </r>
    <r>
      <rPr>
        <sz val="10"/>
        <rFont val="Verdana"/>
        <family val="2"/>
      </rPr>
      <t>27</t>
    </r>
  </si>
  <si>
    <t xml:space="preserve">Totale Nostalgia </t>
  </si>
  <si>
    <r>
      <t xml:space="preserve">CASA </t>
    </r>
    <r>
      <rPr>
        <sz val="10"/>
        <rFont val="Verdana"/>
        <family val="2"/>
      </rPr>
      <t xml:space="preserve">30 </t>
    </r>
  </si>
  <si>
    <t xml:space="preserve">Totale Casa </t>
  </si>
  <si>
    <r>
      <t xml:space="preserve">ALTRO MOTIVO </t>
    </r>
    <r>
      <rPr>
        <sz val="10"/>
        <rFont val="Verdana"/>
        <family val="2"/>
      </rPr>
      <t xml:space="preserve">39 </t>
    </r>
  </si>
  <si>
    <t xml:space="preserve">Totale Altro motivo </t>
  </si>
  <si>
    <t>Tav. 3.36 - Iscritti nell'anagrafe del Comune di Ferrara per sesso e classi quinquennali di età - Anno di definizione delle pratiche 2006</t>
  </si>
  <si>
    <t>Immigrati per sesso e classi quinquennali di età</t>
  </si>
  <si>
    <t xml:space="preserve">M </t>
  </si>
  <si>
    <t xml:space="preserve">F </t>
  </si>
  <si>
    <t xml:space="preserve">0-4 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</si>
  <si>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</si>
  <si>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</si>
  <si>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</si>
  <si>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</si>
  <si>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</si>
  <si>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</si>
  <si>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</si>
  <si>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</si>
  <si>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</si>
  <si>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 xml:space="preserve">95- </t>
  </si>
  <si>
    <r>
      <t xml:space="preserve">Tav. 3.33 - </t>
    </r>
    <r>
      <rPr>
        <sz val="10"/>
        <rFont val="Verdana"/>
        <family val="2"/>
      </rPr>
      <t>(seguito)</t>
    </r>
    <r>
      <rPr>
        <b/>
        <sz val="10"/>
        <rFont val="Verdana"/>
        <family val="2"/>
      </rPr>
      <t xml:space="preserve"> Iscritti nell'anagrafe del Comune di Ferrara  per sesso, condizione professionale e provenienza - Anno di definizione delle pratiche 2006</t>
    </r>
  </si>
  <si>
    <t>CODIFICHE DEI MOTIVI DI IMMIGRAZIONE</t>
  </si>
  <si>
    <t>LAVORO</t>
  </si>
  <si>
    <t>1 – Ha trovato lavoro o ha aperto un’attività in proprio</t>
  </si>
  <si>
    <t>2 – Per ricerca di lavoro</t>
  </si>
  <si>
    <t>3 – Avvicinamento al posto di lavoro</t>
  </si>
  <si>
    <t>4 – Rientro dall’estero per termine lavoro</t>
  </si>
  <si>
    <t>5 – Persona che segue familiare o parente per lavoro</t>
  </si>
  <si>
    <t>6 – Altro motivo di lavoro</t>
  </si>
  <si>
    <t>46 – Trasferimento</t>
  </si>
  <si>
    <t>STUDIO</t>
  </si>
  <si>
    <t>7 – Per studio</t>
  </si>
  <si>
    <t>8 – Persona che segue familiari o parenti per studio</t>
  </si>
  <si>
    <t>UNIONE</t>
  </si>
  <si>
    <t>10 – Matrimonio</t>
  </si>
  <si>
    <t>11 – Per convivenza coniugale</t>
  </si>
  <si>
    <t>12 – Per aggregarsi ad altro nucleo</t>
  </si>
  <si>
    <t>13 – Per unirsi al coniuge</t>
  </si>
  <si>
    <t>14 – Per aggregarsi a familiari o parenti</t>
  </si>
  <si>
    <t>15 – Persona che segue familiari o parenti per motivi di unione o di aggregazione</t>
  </si>
  <si>
    <t>16 – Altri motivi di unione o di aggregazione</t>
  </si>
  <si>
    <t>SEPARAZIONE</t>
  </si>
  <si>
    <t>17 – Per separazione coniuge</t>
  </si>
  <si>
    <t>18 – Per separazione nucleo familiare</t>
  </si>
  <si>
    <t>19 – Persona che segue familiari o parenti per motivi di separazione</t>
  </si>
  <si>
    <t>20 – Altro motivo di separazione</t>
  </si>
  <si>
    <t>AVVICINAMENTO</t>
  </si>
  <si>
    <t>21 – Per avvicinarsi a familiari o parenti</t>
  </si>
  <si>
    <t>22 – Per avvicinarsi alla fidanzata/o</t>
  </si>
  <si>
    <t>23 – Per assistenza genitori e/o parenti</t>
  </si>
  <si>
    <t>24 – Persona che segue familiari o parenti per avvicinamento a familiari o parenti</t>
  </si>
  <si>
    <t>25 – Altri motivi familiari</t>
  </si>
  <si>
    <t>NOSTALGIA</t>
  </si>
  <si>
    <t>26 – Per pensionamento</t>
  </si>
  <si>
    <t>27 – Per ritorno ai luoghi d’origine o per acquisto di cittadinanza italiana</t>
  </si>
  <si>
    <t>28 – Persona che segue familiari o parenti per pensionamento o ritorno ai luoghi d’origine</t>
  </si>
  <si>
    <t>29 – Altro motivo di nostalgia</t>
  </si>
  <si>
    <t>CASA</t>
  </si>
  <si>
    <t>30 – Mutuo prima casa o acquisto casa</t>
  </si>
  <si>
    <t>31 – Per aver trovato casa o motivi di abitazione</t>
  </si>
  <si>
    <t>32 – Per sfratto</t>
  </si>
  <si>
    <t>33 – Persona che segue familiari o parenti per sfratto</t>
  </si>
  <si>
    <t>34 – Per occupare il proprio appartamento</t>
  </si>
  <si>
    <t>35 – Per occupare appartamento di un familiare o parente</t>
  </si>
  <si>
    <t>36 – Per sistemazione casa</t>
  </si>
  <si>
    <t>37 – Persona che segue familiare o parente per occupazione casa</t>
  </si>
  <si>
    <t>38 – Altro motivo casa</t>
  </si>
  <si>
    <t>ALTRO MOTIVO</t>
  </si>
  <si>
    <t>39 – Religioso che entra in convivenza/trasferito/servizio o lavoro religioso</t>
  </si>
  <si>
    <t>40 – Assegnazione parrocchia</t>
  </si>
  <si>
    <t>41 – Per salute</t>
  </si>
  <si>
    <t>42 – Adozione o affidamento di minore</t>
  </si>
  <si>
    <t>43 – Ricovero in struttura protetta</t>
  </si>
  <si>
    <t>44 – Ripristino atti anagrafici (iscrizione dagli irreperibili)</t>
  </si>
  <si>
    <t>45 – Persona che segue familiare o parente per altro motivo</t>
  </si>
  <si>
    <t>47 – Asilo politico</t>
  </si>
  <si>
    <t>48 – Carcerato</t>
  </si>
  <si>
    <t>49 – Motivi economici</t>
  </si>
  <si>
    <t>50 – Nomade</t>
  </si>
  <si>
    <t>60 – Regolamentazione posizione censuaria</t>
  </si>
  <si>
    <t>Tav. 3.38 - Cancellati dall'anagrafe del Comune di Ferrara - Anno di definizione delle pratiche 2006</t>
  </si>
  <si>
    <t>Mese di definizione</t>
  </si>
  <si>
    <t>Canc. per irreperibilità</t>
  </si>
  <si>
    <t xml:space="preserve">Emigrazione </t>
  </si>
  <si>
    <t xml:space="preserve">Iscrizione AIRE </t>
  </si>
  <si>
    <t>Tav. 3.37 - Pratiche di cancellazione dall'anagrafe del Comune di Ferrara per mese di definizione della pratica - Anno di definizione delle pratiche 2006</t>
  </si>
  <si>
    <t>Tav. 3.39 - Cancellati dall'anagrafe del Comune di Ferrara per sesso e classi quinquennali di età - Anno di definizione delle pratiche 2006</t>
  </si>
  <si>
    <t>Tav. 3.40 - Cancellati dall'anagrafe del Comune di Ferrara per Circoscrizione di provenienza e destinazione - Anno di definizione delle pratiche 2006</t>
  </si>
  <si>
    <t>Destinazione</t>
  </si>
  <si>
    <t>GIARDINO-ARIANUOVA-DORO</t>
  </si>
  <si>
    <t xml:space="preserve">Jolanda di Savoia </t>
  </si>
  <si>
    <t xml:space="preserve">ISCRIZIONI AIRE </t>
  </si>
  <si>
    <t>CANCELLAZ. PER IRREP.</t>
  </si>
  <si>
    <t>Tav. 3.41 - Cancellati dall'anagrafe del Comune di Ferrara per condizione professionale e destinazione - Anno di definizione delle pratiche 2006</t>
  </si>
  <si>
    <t xml:space="preserve"> </t>
  </si>
  <si>
    <t>Tav. 3.42 - Cancellati dall'anagrafe del Comune di Ferrara  in condizione professionale per professione e destinazione - Anno di definizione delle pratiche 2006</t>
  </si>
  <si>
    <t>Goro</t>
  </si>
  <si>
    <t>Ro</t>
  </si>
  <si>
    <t>Sant'Agostino</t>
  </si>
  <si>
    <t>Tresigallo</t>
  </si>
  <si>
    <t>Vigarano Mainarda</t>
  </si>
  <si>
    <t>Voghiera</t>
  </si>
  <si>
    <t>Argenta</t>
  </si>
  <si>
    <t>Berra</t>
  </si>
  <si>
    <t>Bondeno</t>
  </si>
  <si>
    <t>Cento</t>
  </si>
  <si>
    <t>Codigoro</t>
  </si>
  <si>
    <t>Tav. 3.43 - Cancellazioni dall'anagrafe del Comune di Ferrara per stato civile e destinazione - Anno di definizione delle pratiche 2006</t>
  </si>
  <si>
    <t>Tav. 3.44 - Cancellazioni dall'anagrafe del Comune di Ferrara per titolo di studio e destinazione - Anno di definizione delle pratiche 2006</t>
  </si>
  <si>
    <t xml:space="preserve">Dipl.maturità 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</si>
</sst>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.0%"/>
    <numFmt numFmtId="166" formatCode="\+#,##0;\-#,##0"/>
    <numFmt numFmtId="167" formatCode="#,##0.0"/>
    <numFmt numFmtId="168" formatCode="0.0"/>
    <numFmt numFmtId="169" formatCode="0.00000"/>
    <numFmt numFmtId="170" formatCode="0.000000"/>
    <numFmt numFmtId="171" formatCode="0.0000"/>
    <numFmt numFmtId="172" formatCode="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  <numFmt numFmtId="213" formatCode="mmm\-yyyy"/>
    <numFmt numFmtId="214" formatCode="\+0.0"/>
    <numFmt numFmtId="215" formatCode="0;[Red]0"/>
    <numFmt numFmtId="216" formatCode="0.00;[Red]0.00"/>
    <numFmt numFmtId="217" formatCode="0.0;[Red]0.0"/>
    <numFmt numFmtId="218" formatCode="0________"/>
    <numFmt numFmtId="219" formatCode="#,##0________"/>
    <numFmt numFmtId="220" formatCode="0__"/>
    <numFmt numFmtId="221" formatCode="0.00__"/>
    <numFmt numFmtId="222" formatCode="0\ \ \ \ \ \ \ \ \ \ \ \ \ \ \ \ "/>
    <numFmt numFmtId="223" formatCode="0.00000000"/>
    <numFmt numFmtId="224" formatCode="0.0000000000"/>
    <numFmt numFmtId="225" formatCode="0.00000000000"/>
    <numFmt numFmtId="226" formatCode="0.000000000"/>
    <numFmt numFmtId="227" formatCode="dd/mm/yy"/>
  </numFmts>
  <fonts count="28">
    <font>
      <sz val="12"/>
      <name val="Times New Roman"/>
      <family val="0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0"/>
    </font>
    <font>
      <sz val="8"/>
      <name val="Times New Roman"/>
      <family val="0"/>
    </font>
    <font>
      <sz val="9"/>
      <name val="Verdana"/>
      <family val="2"/>
    </font>
    <font>
      <b/>
      <sz val="9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sz val="7"/>
      <name val="Verdana"/>
      <family val="2"/>
    </font>
    <font>
      <b/>
      <sz val="10"/>
      <name val="Times New Roman"/>
      <family val="1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3.5"/>
      <name val="Verdana"/>
      <family val="2"/>
    </font>
    <font>
      <sz val="7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1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66" fontId="1" fillId="0" borderId="2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8" fontId="1" fillId="0" borderId="2" xfId="0" applyNumberFormat="1" applyFont="1" applyBorder="1" applyAlignment="1" applyProtection="1">
      <alignment horizontal="center"/>
      <protection/>
    </xf>
    <xf numFmtId="1" fontId="1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168" fontId="5" fillId="0" borderId="2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168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7" fontId="1" fillId="0" borderId="2" xfId="0" applyNumberFormat="1" applyFont="1" applyBorder="1" applyAlignment="1" quotePrefix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4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" fontId="5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166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>
      <alignment horizontal="left" vertical="top" wrapText="1"/>
    </xf>
    <xf numFmtId="196" fontId="1" fillId="0" borderId="2" xfId="0" applyNumberFormat="1" applyFont="1" applyFill="1" applyBorder="1" applyAlignment="1">
      <alignment horizontal="right"/>
    </xf>
    <xf numFmtId="212" fontId="1" fillId="0" borderId="0" xfId="0" applyNumberFormat="1" applyFont="1" applyFill="1" applyBorder="1" applyAlignment="1">
      <alignment horizontal="right"/>
    </xf>
    <xf numFmtId="212" fontId="1" fillId="0" borderId="2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" fontId="3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1" fontId="3" fillId="0" borderId="0" xfId="0" applyNumberFormat="1" applyFont="1" applyBorder="1" applyAlignment="1">
      <alignment horizontal="justify" wrapText="1"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0" fontId="1" fillId="0" borderId="1" xfId="21" applyFont="1" applyBorder="1">
      <alignment/>
      <protection/>
    </xf>
    <xf numFmtId="3" fontId="1" fillId="0" borderId="1" xfId="21" applyNumberFormat="1" applyFont="1" applyBorder="1">
      <alignment/>
      <protection/>
    </xf>
    <xf numFmtId="3" fontId="3" fillId="0" borderId="3" xfId="21" applyNumberFormat="1" applyFont="1" applyBorder="1" applyAlignment="1">
      <alignment horizontal="center"/>
      <protection/>
    </xf>
    <xf numFmtId="0" fontId="1" fillId="0" borderId="2" xfId="21" applyFont="1" applyBorder="1">
      <alignment/>
      <protection/>
    </xf>
    <xf numFmtId="0" fontId="3" fillId="0" borderId="2" xfId="21" applyFont="1" applyBorder="1">
      <alignment/>
      <protection/>
    </xf>
    <xf numFmtId="3" fontId="1" fillId="0" borderId="2" xfId="21" applyNumberFormat="1" applyFont="1" applyBorder="1">
      <alignment/>
      <protection/>
    </xf>
    <xf numFmtId="3" fontId="1" fillId="0" borderId="2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1" fillId="0" borderId="0" xfId="21" applyNumberFormat="1" applyFont="1" applyBorder="1" applyAlignment="1">
      <alignment horizontal="center"/>
      <protection/>
    </xf>
    <xf numFmtId="20" fontId="1" fillId="0" borderId="0" xfId="21" applyNumberFormat="1" applyFont="1" applyBorder="1">
      <alignment/>
      <protection/>
    </xf>
    <xf numFmtId="20" fontId="5" fillId="0" borderId="0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3" fontId="1" fillId="0" borderId="3" xfId="21" applyNumberFormat="1" applyFont="1" applyBorder="1">
      <alignment/>
      <protection/>
    </xf>
    <xf numFmtId="3" fontId="1" fillId="0" borderId="3" xfId="21" applyNumberFormat="1" applyFont="1" applyBorder="1" applyAlignment="1">
      <alignment horizontal="center"/>
      <protection/>
    </xf>
    <xf numFmtId="0" fontId="1" fillId="0" borderId="0" xfId="21" applyFont="1" applyBorder="1" applyAlignment="1">
      <alignment horizontal="left"/>
      <protection/>
    </xf>
    <xf numFmtId="0" fontId="1" fillId="0" borderId="2" xfId="21" applyFont="1" applyBorder="1" applyAlignment="1">
      <alignment horizontal="left"/>
      <protection/>
    </xf>
    <xf numFmtId="0" fontId="4" fillId="0" borderId="2" xfId="21" applyFont="1" applyBorder="1" applyAlignment="1" quotePrefix="1">
      <alignment horizontal="left"/>
      <protection/>
    </xf>
    <xf numFmtId="0" fontId="4" fillId="0" borderId="3" xfId="21" applyFont="1" applyBorder="1" applyAlignment="1">
      <alignment wrapText="1"/>
      <protection/>
    </xf>
    <xf numFmtId="3" fontId="1" fillId="2" borderId="3" xfId="21" applyNumberFormat="1" applyFont="1" applyFill="1" applyBorder="1" applyAlignment="1">
      <alignment horizontal="center"/>
      <protection/>
    </xf>
    <xf numFmtId="0" fontId="3" fillId="0" borderId="3" xfId="21" applyFont="1" applyBorder="1" applyAlignment="1">
      <alignment wrapText="1"/>
      <protection/>
    </xf>
    <xf numFmtId="0" fontId="3" fillId="0" borderId="3" xfId="21" applyFont="1" applyBorder="1">
      <alignment/>
      <protection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7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Continuous" vertical="center"/>
      <protection/>
    </xf>
    <xf numFmtId="0" fontId="1" fillId="0" borderId="3" xfId="20" applyFont="1" applyBorder="1" applyAlignment="1">
      <alignment horizontal="centerContinuous"/>
      <protection/>
    </xf>
    <xf numFmtId="0" fontId="1" fillId="0" borderId="0" xfId="20" applyFont="1">
      <alignment/>
      <protection/>
    </xf>
    <xf numFmtId="0" fontId="3" fillId="0" borderId="2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/>
      <protection/>
    </xf>
    <xf numFmtId="0" fontId="5" fillId="0" borderId="0" xfId="20" applyFont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1" xfId="20" applyFont="1" applyBorder="1">
      <alignment/>
      <protection/>
    </xf>
    <xf numFmtId="16" fontId="3" fillId="0" borderId="0" xfId="20" applyNumberFormat="1" applyFont="1" applyBorder="1" applyAlignment="1">
      <alignment horizontal="center" wrapText="1"/>
      <protection/>
    </xf>
    <xf numFmtId="199" fontId="1" fillId="0" borderId="0" xfId="20" applyNumberFormat="1" applyFont="1" applyBorder="1" applyAlignment="1">
      <alignment/>
      <protection/>
    </xf>
    <xf numFmtId="16" fontId="3" fillId="0" borderId="0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168" fontId="1" fillId="0" borderId="0" xfId="20" applyNumberFormat="1" applyFont="1">
      <alignment/>
      <protection/>
    </xf>
    <xf numFmtId="221" fontId="1" fillId="0" borderId="0" xfId="20" applyNumberFormat="1" applyFont="1" applyBorder="1" applyAlignment="1">
      <alignment/>
      <protection/>
    </xf>
    <xf numFmtId="221" fontId="1" fillId="0" borderId="0" xfId="20" applyNumberFormat="1" applyFont="1">
      <alignment/>
      <protection/>
    </xf>
    <xf numFmtId="0" fontId="1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12" fillId="0" borderId="0" xfId="20" applyFont="1">
      <alignment/>
      <protection/>
    </xf>
    <xf numFmtId="199" fontId="20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215" fontId="5" fillId="0" borderId="5" xfId="0" applyNumberFormat="1" applyFont="1" applyBorder="1" applyAlignment="1">
      <alignment horizontal="center" wrapText="1"/>
    </xf>
    <xf numFmtId="215" fontId="5" fillId="0" borderId="0" xfId="0" applyNumberFormat="1" applyFont="1" applyBorder="1" applyAlignment="1">
      <alignment horizontal="center" vertical="top" wrapText="1"/>
    </xf>
    <xf numFmtId="216" fontId="5" fillId="0" borderId="0" xfId="0" applyNumberFormat="1" applyFont="1" applyBorder="1" applyAlignment="1">
      <alignment wrapText="1"/>
    </xf>
    <xf numFmtId="215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19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15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96" fontId="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5" fontId="1" fillId="0" borderId="0" xfId="23" applyNumberFormat="1" applyFont="1" applyBorder="1" applyAlignment="1">
      <alignment wrapText="1"/>
    </xf>
    <xf numFmtId="0" fontId="22" fillId="0" borderId="0" xfId="0" applyFont="1" applyBorder="1" applyAlignment="1">
      <alignment/>
    </xf>
    <xf numFmtId="216" fontId="3" fillId="0" borderId="4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196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8" fontId="1" fillId="0" borderId="5" xfId="0" applyNumberFormat="1" applyFont="1" applyBorder="1" applyAlignment="1">
      <alignment wrapText="1"/>
    </xf>
    <xf numFmtId="168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8" fontId="1" fillId="0" borderId="0" xfId="0" applyNumberFormat="1" applyFont="1" applyBorder="1" applyAlignment="1">
      <alignment wrapText="1"/>
    </xf>
    <xf numFmtId="168" fontId="3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8" fontId="3" fillId="0" borderId="4" xfId="0" applyNumberFormat="1" applyFont="1" applyBorder="1" applyAlignment="1">
      <alignment wrapText="1"/>
    </xf>
    <xf numFmtId="168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15" fontId="5" fillId="0" borderId="5" xfId="0" applyNumberFormat="1" applyFont="1" applyBorder="1" applyAlignment="1">
      <alignment horizontal="center" vertical="top" wrapText="1"/>
    </xf>
    <xf numFmtId="218" fontId="1" fillId="0" borderId="5" xfId="0" applyNumberFormat="1" applyFont="1" applyBorder="1" applyAlignment="1" applyProtection="1">
      <alignment/>
      <protection locked="0"/>
    </xf>
    <xf numFmtId="218" fontId="1" fillId="0" borderId="1" xfId="0" applyNumberFormat="1" applyFont="1" applyBorder="1" applyAlignment="1" applyProtection="1">
      <alignment wrapText="1"/>
      <protection locked="0"/>
    </xf>
    <xf numFmtId="218" fontId="1" fillId="0" borderId="0" xfId="0" applyNumberFormat="1" applyFont="1" applyBorder="1" applyAlignment="1" applyProtection="1">
      <alignment/>
      <protection locked="0"/>
    </xf>
    <xf numFmtId="218" fontId="1" fillId="0" borderId="0" xfId="0" applyNumberFormat="1" applyFont="1" applyBorder="1" applyAlignment="1" applyProtection="1">
      <alignment wrapText="1"/>
      <protection locked="0"/>
    </xf>
    <xf numFmtId="218" fontId="1" fillId="0" borderId="4" xfId="0" applyNumberFormat="1" applyFont="1" applyBorder="1" applyAlignment="1" applyProtection="1">
      <alignment/>
      <protection locked="0"/>
    </xf>
    <xf numFmtId="218" fontId="1" fillId="0" borderId="2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Continuous" wrapText="1"/>
    </xf>
    <xf numFmtId="1" fontId="5" fillId="0" borderId="3" xfId="0" applyNumberFormat="1" applyFont="1" applyBorder="1" applyAlignment="1">
      <alignment horizontal="centerContinuous" wrapText="1"/>
    </xf>
    <xf numFmtId="0" fontId="13" fillId="0" borderId="3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centerContinuous" wrapText="1"/>
    </xf>
    <xf numFmtId="1" fontId="5" fillId="0" borderId="1" xfId="0" applyNumberFormat="1" applyFont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1" fontId="3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3" fillId="0" borderId="2" xfId="22" applyFont="1" applyFill="1" applyBorder="1" applyAlignment="1">
      <alignment horizontal="centerContinuous" vertical="center" wrapText="1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3" xfId="22" applyFont="1" applyFill="1" applyBorder="1" applyAlignment="1">
      <alignment horizontal="left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left" vertical="center" wrapText="1"/>
      <protection/>
    </xf>
    <xf numFmtId="0" fontId="1" fillId="0" borderId="0" xfId="22" applyFont="1" applyFill="1" applyBorder="1" applyAlignment="1">
      <alignment horizontal="right" vertical="center" wrapText="1"/>
      <protection/>
    </xf>
    <xf numFmtId="0" fontId="1" fillId="0" borderId="2" xfId="22" applyFont="1" applyFill="1" applyBorder="1" applyAlignment="1">
      <alignment horizontal="left" vertical="center" wrapText="1"/>
      <protection/>
    </xf>
    <xf numFmtId="0" fontId="1" fillId="0" borderId="2" xfId="22" applyFont="1" applyFill="1" applyBorder="1" applyAlignment="1">
      <alignment horizontal="right" vertical="center" wrapText="1"/>
      <protection/>
    </xf>
    <xf numFmtId="198" fontId="1" fillId="0" borderId="2" xfId="17" applyNumberFormat="1" applyFont="1" applyFill="1" applyBorder="1" applyAlignment="1">
      <alignment horizontal="right" vertical="center" wrapText="1"/>
    </xf>
    <xf numFmtId="198" fontId="1" fillId="0" borderId="0" xfId="17" applyNumberFormat="1" applyFont="1" applyFill="1" applyBorder="1" applyAlignment="1">
      <alignment horizontal="right" vertical="center" wrapText="1"/>
    </xf>
    <xf numFmtId="0" fontId="1" fillId="0" borderId="0" xfId="22" applyFont="1" applyFill="1" applyBorder="1" applyAlignment="1">
      <alignment horizontal="centerContinuous" vertical="center" wrapText="1"/>
      <protection/>
    </xf>
    <xf numFmtId="0" fontId="3" fillId="0" borderId="2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5" fillId="0" borderId="1" xfId="22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horizontal="centerContinuous" vertical="center" wrapText="1"/>
      <protection/>
    </xf>
    <xf numFmtId="0" fontId="5" fillId="0" borderId="3" xfId="22" applyFont="1" applyFill="1" applyBorder="1" applyAlignment="1">
      <alignment horizontal="centerContinuous" vertical="center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left" vertical="center" wrapText="1"/>
      <protection/>
    </xf>
    <xf numFmtId="0" fontId="5" fillId="0" borderId="0" xfId="22" applyFont="1" applyFill="1" applyBorder="1" applyAlignment="1">
      <alignment horizontal="right" vertical="center" wrapText="1"/>
      <protection/>
    </xf>
    <xf numFmtId="0" fontId="5" fillId="0" borderId="2" xfId="22" applyFont="1" applyFill="1" applyBorder="1" applyAlignment="1">
      <alignment horizontal="left" vertical="center" wrapText="1"/>
      <protection/>
    </xf>
    <xf numFmtId="0" fontId="5" fillId="0" borderId="2" xfId="22" applyFont="1" applyFill="1" applyBorder="1" applyAlignment="1">
      <alignment horizontal="right" vertical="center" wrapText="1"/>
      <protection/>
    </xf>
    <xf numFmtId="198" fontId="5" fillId="0" borderId="2" xfId="17" applyNumberFormat="1" applyFont="1" applyFill="1" applyBorder="1" applyAlignment="1">
      <alignment horizontal="right" vertical="center" wrapText="1"/>
    </xf>
    <xf numFmtId="0" fontId="1" fillId="0" borderId="1" xfId="22" applyFont="1" applyFill="1" applyBorder="1" applyAlignment="1">
      <alignment horizontal="left" vertical="center"/>
      <protection/>
    </xf>
    <xf numFmtId="0" fontId="5" fillId="0" borderId="2" xfId="22" applyFont="1" applyFill="1" applyBorder="1" applyAlignment="1">
      <alignment horizontal="centerContinuous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168" fontId="5" fillId="0" borderId="0" xfId="22" applyNumberFormat="1" applyFont="1" applyFill="1" applyBorder="1" applyAlignment="1">
      <alignment horizontal="right" vertical="center" wrapText="1"/>
      <protection/>
    </xf>
    <xf numFmtId="168" fontId="5" fillId="0" borderId="2" xfId="22" applyNumberFormat="1" applyFont="1" applyFill="1" applyBorder="1" applyAlignment="1">
      <alignment horizontal="right" vertical="center" wrapText="1"/>
      <protection/>
    </xf>
    <xf numFmtId="0" fontId="15" fillId="0" borderId="0" xfId="22" applyFont="1" applyFill="1" applyBorder="1" applyAlignment="1">
      <alignment horizontal="left" vertical="center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left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16" fontId="5" fillId="0" borderId="2" xfId="22" applyNumberFormat="1" applyFont="1" applyFill="1" applyBorder="1" applyAlignment="1" quotePrefix="1">
      <alignment horizontal="right" vertical="center" wrapText="1"/>
      <protection/>
    </xf>
    <xf numFmtId="16" fontId="5" fillId="0" borderId="2" xfId="22" applyNumberFormat="1" applyFont="1" applyFill="1" applyBorder="1" applyAlignment="1">
      <alignment horizontal="right" vertical="center" wrapText="1"/>
      <protection/>
    </xf>
    <xf numFmtId="0" fontId="5" fillId="0" borderId="2" xfId="22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left" vertical="center"/>
      <protection/>
    </xf>
    <xf numFmtId="198" fontId="5" fillId="0" borderId="1" xfId="17" applyNumberFormat="1" applyFont="1" applyFill="1" applyBorder="1" applyAlignment="1">
      <alignment horizontal="right" vertical="center" wrapText="1"/>
    </xf>
    <xf numFmtId="198" fontId="5" fillId="0" borderId="0" xfId="17" applyNumberFormat="1" applyFont="1" applyFill="1" applyBorder="1" applyAlignment="1">
      <alignment horizontal="right" vertical="center" wrapText="1"/>
    </xf>
    <xf numFmtId="0" fontId="4" fillId="0" borderId="2" xfId="22" applyFont="1" applyFill="1" applyBorder="1" applyAlignment="1">
      <alignment horizontal="left" vertical="center" wrapText="1"/>
      <protection/>
    </xf>
    <xf numFmtId="198" fontId="5" fillId="0" borderId="0" xfId="17" applyNumberFormat="1" applyFont="1" applyFill="1" applyBorder="1" applyAlignment="1">
      <alignment horizontal="right" vertical="center"/>
    </xf>
    <xf numFmtId="198" fontId="5" fillId="0" borderId="2" xfId="17" applyNumberFormat="1" applyFont="1" applyFill="1" applyBorder="1" applyAlignment="1">
      <alignment horizontal="right" vertical="center"/>
    </xf>
    <xf numFmtId="0" fontId="3" fillId="0" borderId="0" xfId="22" applyFont="1" applyFill="1" applyBorder="1" applyAlignment="1">
      <alignment horizontal="left" vertical="center"/>
      <protection/>
    </xf>
    <xf numFmtId="168" fontId="5" fillId="0" borderId="0" xfId="22" applyNumberFormat="1" applyFont="1" applyFill="1" applyBorder="1" applyAlignment="1">
      <alignment horizontal="center" vertical="center"/>
      <protection/>
    </xf>
    <xf numFmtId="168" fontId="5" fillId="0" borderId="2" xfId="22" applyNumberFormat="1" applyFont="1" applyFill="1" applyBorder="1" applyAlignment="1">
      <alignment horizontal="center" vertical="center" wrapText="1"/>
      <protection/>
    </xf>
    <xf numFmtId="168" fontId="5" fillId="0" borderId="3" xfId="22" applyNumberFormat="1" applyFont="1" applyFill="1" applyBorder="1" applyAlignment="1">
      <alignment horizontal="center" vertical="center"/>
      <protection/>
    </xf>
    <xf numFmtId="168" fontId="5" fillId="0" borderId="1" xfId="22" applyNumberFormat="1" applyFont="1" applyFill="1" applyBorder="1" applyAlignment="1">
      <alignment horizontal="center" vertical="center"/>
      <protection/>
    </xf>
    <xf numFmtId="168" fontId="5" fillId="0" borderId="2" xfId="22" applyNumberFormat="1" applyFont="1" applyFill="1" applyBorder="1" applyAlignment="1" quotePrefix="1">
      <alignment horizontal="center" vertical="center" wrapText="1"/>
      <protection/>
    </xf>
    <xf numFmtId="168" fontId="5" fillId="0" borderId="2" xfId="22" applyNumberFormat="1" applyFont="1" applyFill="1" applyBorder="1" applyAlignment="1">
      <alignment horizontal="center" vertical="center"/>
      <protection/>
    </xf>
    <xf numFmtId="168" fontId="5" fillId="0" borderId="2" xfId="22" applyNumberFormat="1" applyFont="1" applyFill="1" applyBorder="1" applyAlignment="1">
      <alignment horizontal="center" vertical="center"/>
      <protection/>
    </xf>
    <xf numFmtId="168" fontId="5" fillId="0" borderId="1" xfId="17" applyNumberFormat="1" applyFont="1" applyFill="1" applyBorder="1" applyAlignment="1">
      <alignment horizontal="center" vertical="center"/>
    </xf>
    <xf numFmtId="168" fontId="5" fillId="0" borderId="0" xfId="17" applyNumberFormat="1" applyFont="1" applyFill="1" applyBorder="1" applyAlignment="1">
      <alignment horizontal="center" vertical="center" wrapText="1"/>
    </xf>
    <xf numFmtId="168" fontId="5" fillId="0" borderId="0" xfId="17" applyNumberFormat="1" applyFont="1" applyFill="1" applyBorder="1" applyAlignment="1">
      <alignment horizontal="center" vertical="center"/>
    </xf>
    <xf numFmtId="168" fontId="5" fillId="0" borderId="2" xfId="17" applyNumberFormat="1" applyFont="1" applyFill="1" applyBorder="1" applyAlignment="1">
      <alignment horizontal="center" vertical="center"/>
    </xf>
    <xf numFmtId="168" fontId="5" fillId="0" borderId="2" xfId="17" applyNumberFormat="1" applyFont="1" applyFill="1" applyBorder="1" applyAlignment="1">
      <alignment horizontal="center" vertical="center" wrapText="1"/>
    </xf>
    <xf numFmtId="168" fontId="1" fillId="0" borderId="0" xfId="22" applyNumberFormat="1" applyFont="1" applyFill="1" applyBorder="1" applyAlignment="1">
      <alignment horizontal="center" vertical="center"/>
      <protection/>
    </xf>
    <xf numFmtId="168" fontId="1" fillId="0" borderId="2" xfId="22" applyNumberFormat="1" applyFont="1" applyFill="1" applyBorder="1" applyAlignment="1">
      <alignment horizontal="center" vertical="center" wrapText="1"/>
      <protection/>
    </xf>
    <xf numFmtId="0" fontId="15" fillId="0" borderId="0" xfId="22" applyFont="1" applyFill="1" applyBorder="1" applyAlignment="1">
      <alignment horizontal="left" vertical="center"/>
      <protection/>
    </xf>
    <xf numFmtId="0" fontId="5" fillId="0" borderId="0" xfId="22" applyFont="1" applyFill="1" applyBorder="1" applyAlignment="1">
      <alignment vertical="center" wrapText="1"/>
      <protection/>
    </xf>
    <xf numFmtId="0" fontId="3" fillId="0" borderId="2" xfId="22" applyFont="1" applyFill="1" applyBorder="1" applyAlignment="1">
      <alignment horizontal="left" vertical="center" wrapText="1"/>
      <protection/>
    </xf>
    <xf numFmtId="198" fontId="5" fillId="0" borderId="2" xfId="17" applyNumberFormat="1" applyFont="1" applyFill="1" applyBorder="1" applyAlignment="1">
      <alignment horizontal="left" vertical="center" wrapText="1"/>
    </xf>
    <xf numFmtId="198" fontId="5" fillId="0" borderId="0" xfId="17" applyNumberFormat="1" applyFont="1" applyFill="1" applyBorder="1" applyAlignment="1">
      <alignment vertical="center" wrapText="1"/>
    </xf>
    <xf numFmtId="0" fontId="5" fillId="0" borderId="1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vertical="center" wrapText="1"/>
      <protection/>
    </xf>
    <xf numFmtId="198" fontId="5" fillId="0" borderId="3" xfId="17" applyNumberFormat="1" applyFont="1" applyFill="1" applyBorder="1" applyAlignment="1">
      <alignment horizontal="center" vertical="center"/>
    </xf>
    <xf numFmtId="198" fontId="5" fillId="0" borderId="1" xfId="17" applyNumberFormat="1" applyFont="1" applyFill="1" applyBorder="1" applyAlignment="1">
      <alignment horizontal="center" vertical="center"/>
    </xf>
    <xf numFmtId="0" fontId="25" fillId="0" borderId="2" xfId="22" applyFont="1" applyBorder="1" applyAlignment="1">
      <alignment horizontal="centerContinuous" vertical="center" wrapText="1"/>
      <protection/>
    </xf>
    <xf numFmtId="198" fontId="5" fillId="0" borderId="2" xfId="17" applyNumberFormat="1" applyFont="1" applyFill="1" applyBorder="1" applyAlignment="1" quotePrefix="1">
      <alignment horizontal="center" vertical="center" wrapText="1"/>
    </xf>
    <xf numFmtId="198" fontId="5" fillId="0" borderId="2" xfId="17" applyNumberFormat="1" applyFont="1" applyFill="1" applyBorder="1" applyAlignment="1">
      <alignment horizontal="center" vertical="center" wrapText="1"/>
    </xf>
    <xf numFmtId="198" fontId="5" fillId="0" borderId="2" xfId="17" applyNumberFormat="1" applyFont="1" applyFill="1" applyBorder="1" applyAlignment="1">
      <alignment horizontal="center" vertical="center"/>
    </xf>
    <xf numFmtId="198" fontId="5" fillId="0" borderId="2" xfId="17" applyNumberFormat="1" applyFont="1" applyFill="1" applyBorder="1" applyAlignment="1">
      <alignment horizontal="center" vertical="center"/>
    </xf>
    <xf numFmtId="0" fontId="25" fillId="0" borderId="2" xfId="22" applyFont="1" applyBorder="1" applyAlignment="1">
      <alignment vertical="center" wrapText="1"/>
      <protection/>
    </xf>
    <xf numFmtId="0" fontId="25" fillId="0" borderId="0" xfId="22" applyFont="1" applyBorder="1" applyAlignment="1">
      <alignment vertical="center" wrapText="1"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0" fontId="7" fillId="0" borderId="0" xfId="22" applyBorder="1" applyAlignment="1">
      <alignment vertical="center" wrapText="1"/>
      <protection/>
    </xf>
    <xf numFmtId="198" fontId="5" fillId="0" borderId="2" xfId="17" applyNumberFormat="1" applyFont="1" applyFill="1" applyBorder="1" applyAlignment="1">
      <alignment horizontal="centerContinuous" vertical="center" wrapText="1"/>
    </xf>
    <xf numFmtId="0" fontId="5" fillId="0" borderId="1" xfId="22" applyFont="1" applyFill="1" applyBorder="1" applyAlignment="1">
      <alignment horizontal="left" vertical="center" wrapText="1"/>
      <protection/>
    </xf>
    <xf numFmtId="0" fontId="5" fillId="0" borderId="3" xfId="22" applyFont="1" applyFill="1" applyBorder="1" applyAlignment="1">
      <alignment horizontal="left" vertical="center" wrapText="1"/>
      <protection/>
    </xf>
    <xf numFmtId="198" fontId="5" fillId="0" borderId="3" xfId="17" applyNumberFormat="1" applyFont="1" applyFill="1" applyBorder="1" applyAlignment="1">
      <alignment horizontal="right" vertical="center" wrapText="1"/>
    </xf>
    <xf numFmtId="198" fontId="25" fillId="0" borderId="2" xfId="17" applyNumberFormat="1" applyFont="1" applyBorder="1" applyAlignment="1">
      <alignment horizontal="right" vertical="center" wrapText="1"/>
    </xf>
    <xf numFmtId="0" fontId="5" fillId="0" borderId="1" xfId="22" applyFont="1" applyBorder="1" applyAlignment="1">
      <alignment vertical="center" wrapText="1"/>
      <protection/>
    </xf>
    <xf numFmtId="0" fontId="5" fillId="0" borderId="2" xfId="22" applyFont="1" applyBorder="1" applyAlignment="1">
      <alignment horizontal="centerContinuous" vertical="center" wrapText="1"/>
      <protection/>
    </xf>
    <xf numFmtId="198" fontId="5" fillId="0" borderId="0" xfId="17" applyNumberFormat="1" applyFont="1" applyFill="1" applyBorder="1" applyAlignment="1">
      <alignment horizontal="left" vertical="center" wrapText="1"/>
    </xf>
    <xf numFmtId="198" fontId="5" fillId="0" borderId="0" xfId="17" applyNumberFormat="1" applyFont="1" applyBorder="1" applyAlignment="1">
      <alignment vertical="center" wrapText="1"/>
    </xf>
    <xf numFmtId="198" fontId="5" fillId="0" borderId="2" xfId="17" applyNumberFormat="1" applyFont="1" applyBorder="1" applyAlignment="1">
      <alignment vertical="center" wrapText="1"/>
    </xf>
    <xf numFmtId="198" fontId="5" fillId="0" borderId="3" xfId="17" applyNumberFormat="1" applyFont="1" applyFill="1" applyBorder="1" applyAlignment="1">
      <alignment horizontal="left" vertical="center" wrapText="1"/>
    </xf>
    <xf numFmtId="0" fontId="5" fillId="0" borderId="0" xfId="22" applyFont="1" applyAlignment="1">
      <alignment vertical="center"/>
      <protection/>
    </xf>
    <xf numFmtId="0" fontId="5" fillId="0" borderId="0" xfId="22" applyFont="1" applyBorder="1" applyAlignment="1">
      <alignment vertical="center" wrapText="1"/>
      <protection/>
    </xf>
    <xf numFmtId="0" fontId="5" fillId="0" borderId="2" xfId="22" applyFont="1" applyBorder="1" applyAlignment="1">
      <alignment vertical="center" wrapText="1"/>
      <protection/>
    </xf>
    <xf numFmtId="198" fontId="5" fillId="0" borderId="0" xfId="17" applyNumberFormat="1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9" fillId="0" borderId="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16" fontId="1" fillId="0" borderId="0" xfId="0" applyNumberFormat="1" applyFont="1" applyFill="1" applyBorder="1" applyAlignment="1" quotePrefix="1">
      <alignment horizontal="left" vertical="top"/>
    </xf>
    <xf numFmtId="17" fontId="1" fillId="0" borderId="0" xfId="0" applyNumberFormat="1" applyFont="1" applyFill="1" applyBorder="1" applyAlignment="1" quotePrefix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</cellXfs>
  <cellStyles count="13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rtel2" xfId="20"/>
    <cellStyle name="Normale_Flussi" xfId="21"/>
    <cellStyle name="Normale_morti_annuario_07" xfId="22"/>
    <cellStyle name="Percent" xfId="23"/>
    <cellStyle name="Currency" xfId="24"/>
    <cellStyle name="Valuta (0)_CIRCO1OK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73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3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43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86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952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15</xdr:col>
      <xdr:colOff>276225</xdr:colOff>
      <xdr:row>26</xdr:row>
      <xdr:rowOff>0</xdr:rowOff>
    </xdr:from>
    <xdr:to>
      <xdr:col>15</xdr:col>
      <xdr:colOff>419100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115050" y="522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15</xdr:col>
      <xdr:colOff>400050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086475" y="52292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276225</xdr:colOff>
      <xdr:row>26</xdr:row>
      <xdr:rowOff>0</xdr:rowOff>
    </xdr:from>
    <xdr:to>
      <xdr:col>18</xdr:col>
      <xdr:colOff>419100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7924800" y="522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247650</xdr:colOff>
      <xdr:row>26</xdr:row>
      <xdr:rowOff>0</xdr:rowOff>
    </xdr:from>
    <xdr:to>
      <xdr:col>18</xdr:col>
      <xdr:colOff>400050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896225" y="52292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610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DEMO\ANNUA2006\fatto\capstranie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 storica"/>
      <sheetName val="incidenza"/>
      <sheetName val="Stranieri per cittadinanza sex"/>
      <sheetName val="Stranieri per eta e sesso"/>
      <sheetName val="ma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5.875" style="23" customWidth="1"/>
    <col min="2" max="3" width="6.625" style="21" customWidth="1"/>
    <col min="4" max="4" width="10.375" style="21" bestFit="1" customWidth="1"/>
    <col min="5" max="5" width="8.375" style="21" bestFit="1" customWidth="1"/>
    <col min="6" max="6" width="7.375" style="21" bestFit="1" customWidth="1"/>
    <col min="7" max="7" width="12.625" style="22" bestFit="1" customWidth="1"/>
    <col min="8" max="8" width="13.625" style="21" bestFit="1" customWidth="1"/>
    <col min="9" max="9" width="14.125" style="15" bestFit="1" customWidth="1"/>
    <col min="10" max="10" width="14.875" style="1" bestFit="1" customWidth="1"/>
    <col min="11" max="11" width="1.75390625" style="1" customWidth="1"/>
    <col min="12" max="16384" width="9.00390625" style="1" customWidth="1"/>
  </cols>
  <sheetData>
    <row r="1" spans="1:10" ht="30" customHeight="1">
      <c r="A1" s="87" t="s">
        <v>74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9" customFormat="1" ht="10.5">
      <c r="A2" s="73"/>
      <c r="B2" s="39"/>
      <c r="C2" s="39"/>
      <c r="D2" s="74" t="s">
        <v>5</v>
      </c>
      <c r="E2" s="39"/>
      <c r="F2" s="39"/>
      <c r="G2" s="75" t="s">
        <v>5</v>
      </c>
      <c r="H2" s="75" t="s">
        <v>5</v>
      </c>
      <c r="I2" s="75" t="s">
        <v>14</v>
      </c>
      <c r="J2" s="75" t="s">
        <v>14</v>
      </c>
    </row>
    <row r="3" spans="1:10" s="29" customFormat="1" ht="10.5">
      <c r="A3" s="76" t="s">
        <v>0</v>
      </c>
      <c r="B3" s="41" t="s">
        <v>2</v>
      </c>
      <c r="C3" s="41" t="s">
        <v>4</v>
      </c>
      <c r="D3" s="77" t="s">
        <v>6</v>
      </c>
      <c r="E3" s="41" t="s">
        <v>8</v>
      </c>
      <c r="F3" s="41" t="s">
        <v>9</v>
      </c>
      <c r="G3" s="78" t="s">
        <v>18</v>
      </c>
      <c r="H3" s="78" t="s">
        <v>10</v>
      </c>
      <c r="I3" s="78" t="s">
        <v>15</v>
      </c>
      <c r="J3" s="78" t="s">
        <v>15</v>
      </c>
    </row>
    <row r="4" spans="1:10" s="29" customFormat="1" ht="10.5">
      <c r="A4" s="26"/>
      <c r="B4" s="27" t="s">
        <v>3</v>
      </c>
      <c r="C4" s="27"/>
      <c r="D4" s="28" t="s">
        <v>7</v>
      </c>
      <c r="E4" s="27"/>
      <c r="F4" s="27"/>
      <c r="G4" s="25" t="s">
        <v>11</v>
      </c>
      <c r="H4" s="25" t="s">
        <v>12</v>
      </c>
      <c r="I4" s="25" t="s">
        <v>16</v>
      </c>
      <c r="J4" s="25" t="s">
        <v>17</v>
      </c>
    </row>
    <row r="5" spans="1:9" ht="9.75" customHeight="1">
      <c r="A5" s="7"/>
      <c r="B5" s="5"/>
      <c r="C5" s="5"/>
      <c r="D5" s="5"/>
      <c r="E5" s="5"/>
      <c r="F5" s="5"/>
      <c r="G5" s="8"/>
      <c r="H5" s="5"/>
      <c r="I5" s="9"/>
    </row>
    <row r="6" spans="1:9" ht="15">
      <c r="A6" s="10">
        <v>1900</v>
      </c>
      <c r="B6" s="11">
        <v>2791</v>
      </c>
      <c r="C6" s="11">
        <v>1901</v>
      </c>
      <c r="D6" s="12">
        <v>890</v>
      </c>
      <c r="E6" s="11">
        <v>2592</v>
      </c>
      <c r="F6" s="11">
        <v>2032</v>
      </c>
      <c r="G6" s="13">
        <v>560</v>
      </c>
      <c r="H6" s="13">
        <v>1450</v>
      </c>
      <c r="I6" s="11">
        <v>80961</v>
      </c>
    </row>
    <row r="7" spans="1:10" ht="15">
      <c r="A7" s="10">
        <f aca="true" t="shared" si="0" ref="A7:A75">A6+1</f>
        <v>1901</v>
      </c>
      <c r="B7" s="11">
        <v>3045</v>
      </c>
      <c r="C7" s="11">
        <v>1907</v>
      </c>
      <c r="D7" s="12">
        <v>1138</v>
      </c>
      <c r="E7" s="11">
        <v>2963</v>
      </c>
      <c r="F7" s="11">
        <v>2314</v>
      </c>
      <c r="G7" s="13">
        <v>649</v>
      </c>
      <c r="H7" s="13">
        <v>1787</v>
      </c>
      <c r="I7" s="11">
        <v>82411</v>
      </c>
      <c r="J7" s="14">
        <v>82356</v>
      </c>
    </row>
    <row r="8" spans="1:9" ht="15">
      <c r="A8" s="10">
        <f t="shared" si="0"/>
        <v>1902</v>
      </c>
      <c r="B8" s="11">
        <v>3200</v>
      </c>
      <c r="C8" s="11">
        <v>1776</v>
      </c>
      <c r="D8" s="12">
        <v>1424</v>
      </c>
      <c r="E8" s="11">
        <v>2703</v>
      </c>
      <c r="F8" s="11">
        <v>2864</v>
      </c>
      <c r="G8" s="13">
        <v>-161</v>
      </c>
      <c r="H8" s="13">
        <v>1263</v>
      </c>
      <c r="I8" s="11">
        <v>83674</v>
      </c>
    </row>
    <row r="9" spans="1:9" ht="15">
      <c r="A9" s="10">
        <f t="shared" si="0"/>
        <v>1903</v>
      </c>
      <c r="B9" s="11">
        <v>2830</v>
      </c>
      <c r="C9" s="11">
        <v>1829</v>
      </c>
      <c r="D9" s="12">
        <v>1001</v>
      </c>
      <c r="E9" s="11">
        <v>3107</v>
      </c>
      <c r="F9" s="11">
        <v>2686</v>
      </c>
      <c r="G9" s="13">
        <v>421</v>
      </c>
      <c r="H9" s="13">
        <v>1422</v>
      </c>
      <c r="I9" s="11">
        <v>85096</v>
      </c>
    </row>
    <row r="10" spans="1:9" ht="15">
      <c r="A10" s="10">
        <f t="shared" si="0"/>
        <v>1904</v>
      </c>
      <c r="B10" s="11">
        <v>2990</v>
      </c>
      <c r="C10" s="11">
        <v>1660</v>
      </c>
      <c r="D10" s="12">
        <v>1330</v>
      </c>
      <c r="E10" s="11">
        <v>3047</v>
      </c>
      <c r="F10" s="11">
        <v>3084</v>
      </c>
      <c r="G10" s="13">
        <v>-37</v>
      </c>
      <c r="H10" s="13">
        <v>1293</v>
      </c>
      <c r="I10" s="11">
        <v>86392</v>
      </c>
    </row>
    <row r="11" spans="1:9" ht="15">
      <c r="A11" s="10">
        <f t="shared" si="0"/>
        <v>1905</v>
      </c>
      <c r="B11" s="11">
        <v>3050</v>
      </c>
      <c r="C11" s="11">
        <v>2061</v>
      </c>
      <c r="D11" s="12">
        <v>989</v>
      </c>
      <c r="E11" s="11">
        <v>3609</v>
      </c>
      <c r="F11" s="11">
        <v>2939</v>
      </c>
      <c r="G11" s="13">
        <v>670</v>
      </c>
      <c r="H11" s="13">
        <v>1659</v>
      </c>
      <c r="I11" s="11">
        <v>88051</v>
      </c>
    </row>
    <row r="12" spans="1:9" ht="15">
      <c r="A12" s="10">
        <f t="shared" si="0"/>
        <v>1906</v>
      </c>
      <c r="B12" s="11">
        <v>2976</v>
      </c>
      <c r="C12" s="11">
        <v>1760</v>
      </c>
      <c r="D12" s="12">
        <v>1216</v>
      </c>
      <c r="E12" s="11">
        <v>3699</v>
      </c>
      <c r="F12" s="11">
        <v>3501</v>
      </c>
      <c r="G12" s="13">
        <v>198</v>
      </c>
      <c r="H12" s="13">
        <v>1414</v>
      </c>
      <c r="I12" s="11">
        <v>89465</v>
      </c>
    </row>
    <row r="13" spans="1:9" ht="15">
      <c r="A13" s="10">
        <f t="shared" si="0"/>
        <v>1907</v>
      </c>
      <c r="B13" s="11">
        <v>2969</v>
      </c>
      <c r="C13" s="11">
        <v>1842</v>
      </c>
      <c r="D13" s="12">
        <v>1127</v>
      </c>
      <c r="E13" s="11">
        <v>3651</v>
      </c>
      <c r="F13" s="11">
        <v>3407</v>
      </c>
      <c r="G13" s="13">
        <v>244</v>
      </c>
      <c r="H13" s="13">
        <v>1371</v>
      </c>
      <c r="I13" s="11">
        <v>90836</v>
      </c>
    </row>
    <row r="14" spans="1:9" ht="15">
      <c r="A14" s="10">
        <f t="shared" si="0"/>
        <v>1908</v>
      </c>
      <c r="B14" s="11">
        <v>3162</v>
      </c>
      <c r="C14" s="11">
        <v>1837</v>
      </c>
      <c r="D14" s="12">
        <v>1325</v>
      </c>
      <c r="E14" s="11">
        <v>3028</v>
      </c>
      <c r="F14" s="11">
        <v>2941</v>
      </c>
      <c r="G14" s="13">
        <v>87</v>
      </c>
      <c r="H14" s="13">
        <v>1412</v>
      </c>
      <c r="I14" s="11">
        <v>92248</v>
      </c>
    </row>
    <row r="15" spans="1:9" ht="15">
      <c r="A15" s="10">
        <f t="shared" si="0"/>
        <v>1909</v>
      </c>
      <c r="B15" s="11">
        <v>3113</v>
      </c>
      <c r="C15" s="11">
        <v>2007</v>
      </c>
      <c r="D15" s="12">
        <v>1106</v>
      </c>
      <c r="E15" s="11">
        <v>4125</v>
      </c>
      <c r="F15" s="11">
        <v>2615</v>
      </c>
      <c r="G15" s="13">
        <v>1510</v>
      </c>
      <c r="H15" s="13">
        <v>2616</v>
      </c>
      <c r="I15" s="11">
        <v>94864</v>
      </c>
    </row>
    <row r="16" spans="1:9" ht="15">
      <c r="A16" s="10">
        <f t="shared" si="0"/>
        <v>1910</v>
      </c>
      <c r="B16" s="11">
        <v>3250</v>
      </c>
      <c r="C16" s="11">
        <v>1756</v>
      </c>
      <c r="D16" s="12">
        <v>1494</v>
      </c>
      <c r="E16" s="11">
        <v>3870</v>
      </c>
      <c r="F16" s="11">
        <v>2838</v>
      </c>
      <c r="G16" s="13">
        <v>1032</v>
      </c>
      <c r="H16" s="13">
        <v>2526</v>
      </c>
      <c r="I16" s="11">
        <v>97390</v>
      </c>
    </row>
    <row r="17" spans="1:10" ht="15">
      <c r="A17" s="10">
        <f t="shared" si="0"/>
        <v>1911</v>
      </c>
      <c r="B17" s="11">
        <v>3089</v>
      </c>
      <c r="C17" s="11">
        <v>1909</v>
      </c>
      <c r="D17" s="12">
        <v>1180</v>
      </c>
      <c r="E17" s="11">
        <v>3587</v>
      </c>
      <c r="F17" s="11">
        <v>2609</v>
      </c>
      <c r="G17" s="13">
        <v>978</v>
      </c>
      <c r="H17" s="13">
        <v>2158</v>
      </c>
      <c r="I17" s="11">
        <v>95310</v>
      </c>
      <c r="J17" s="14">
        <v>95212</v>
      </c>
    </row>
    <row r="18" spans="1:9" ht="15">
      <c r="A18" s="10">
        <f t="shared" si="0"/>
        <v>1912</v>
      </c>
      <c r="B18" s="11">
        <v>3196</v>
      </c>
      <c r="C18" s="11">
        <v>1940</v>
      </c>
      <c r="D18" s="12">
        <v>1256</v>
      </c>
      <c r="E18" s="11">
        <v>3517</v>
      </c>
      <c r="F18" s="11">
        <v>3720</v>
      </c>
      <c r="G18" s="13">
        <v>-203</v>
      </c>
      <c r="H18" s="13">
        <v>1053</v>
      </c>
      <c r="I18" s="11">
        <v>96363</v>
      </c>
    </row>
    <row r="19" spans="1:9" ht="15">
      <c r="A19" s="10">
        <f t="shared" si="0"/>
        <v>1913</v>
      </c>
      <c r="B19" s="11">
        <v>3173</v>
      </c>
      <c r="C19" s="11">
        <v>1784</v>
      </c>
      <c r="D19" s="12">
        <v>1389</v>
      </c>
      <c r="E19" s="11">
        <v>4665</v>
      </c>
      <c r="F19" s="11">
        <v>3289</v>
      </c>
      <c r="G19" s="13">
        <v>1376</v>
      </c>
      <c r="H19" s="13">
        <v>2765</v>
      </c>
      <c r="I19" s="11">
        <v>99128</v>
      </c>
    </row>
    <row r="20" spans="1:9" ht="15">
      <c r="A20" s="10">
        <f t="shared" si="0"/>
        <v>1914</v>
      </c>
      <c r="B20" s="11">
        <v>3348</v>
      </c>
      <c r="C20" s="11">
        <v>1690</v>
      </c>
      <c r="D20" s="12">
        <v>1658</v>
      </c>
      <c r="E20" s="11">
        <v>4377</v>
      </c>
      <c r="F20" s="11">
        <v>3396</v>
      </c>
      <c r="G20" s="13">
        <v>981</v>
      </c>
      <c r="H20" s="13">
        <v>2639</v>
      </c>
      <c r="I20" s="11">
        <v>101767</v>
      </c>
    </row>
    <row r="21" spans="1:9" ht="15">
      <c r="A21" s="10">
        <f t="shared" si="0"/>
        <v>1915</v>
      </c>
      <c r="B21" s="11">
        <v>3101</v>
      </c>
      <c r="C21" s="11">
        <v>1958</v>
      </c>
      <c r="D21" s="12">
        <v>1143</v>
      </c>
      <c r="E21" s="11">
        <v>3695</v>
      </c>
      <c r="F21" s="11">
        <v>3163</v>
      </c>
      <c r="G21" s="13">
        <v>532</v>
      </c>
      <c r="H21" s="13">
        <v>1675</v>
      </c>
      <c r="I21" s="11">
        <v>103442</v>
      </c>
    </row>
    <row r="22" spans="1:9" ht="15">
      <c r="A22" s="10">
        <f t="shared" si="0"/>
        <v>1916</v>
      </c>
      <c r="B22" s="11">
        <v>2441</v>
      </c>
      <c r="C22" s="11">
        <v>2076</v>
      </c>
      <c r="D22" s="12">
        <v>365</v>
      </c>
      <c r="E22" s="11">
        <v>3415</v>
      </c>
      <c r="F22" s="11">
        <v>2524</v>
      </c>
      <c r="G22" s="13">
        <v>891</v>
      </c>
      <c r="H22" s="13">
        <v>1256</v>
      </c>
      <c r="I22" s="11">
        <v>104698</v>
      </c>
    </row>
    <row r="23" spans="1:9" ht="15">
      <c r="A23" s="10">
        <f t="shared" si="0"/>
        <v>1917</v>
      </c>
      <c r="B23" s="11">
        <v>1957</v>
      </c>
      <c r="C23" s="11">
        <v>2242</v>
      </c>
      <c r="D23" s="12">
        <v>-285</v>
      </c>
      <c r="E23" s="11">
        <v>3471</v>
      </c>
      <c r="F23" s="11">
        <v>2507</v>
      </c>
      <c r="G23" s="13">
        <v>964</v>
      </c>
      <c r="H23" s="13">
        <v>679</v>
      </c>
      <c r="I23" s="11">
        <v>105377</v>
      </c>
    </row>
    <row r="24" spans="1:9" ht="15">
      <c r="A24" s="10">
        <f t="shared" si="0"/>
        <v>1918</v>
      </c>
      <c r="B24" s="11">
        <v>1810</v>
      </c>
      <c r="C24" s="11">
        <v>3384</v>
      </c>
      <c r="D24" s="12">
        <v>-1574</v>
      </c>
      <c r="E24" s="11">
        <v>2012</v>
      </c>
      <c r="F24" s="11">
        <v>1829</v>
      </c>
      <c r="G24" s="13">
        <v>183</v>
      </c>
      <c r="H24" s="13">
        <v>-1391</v>
      </c>
      <c r="I24" s="11">
        <v>103986</v>
      </c>
    </row>
    <row r="25" spans="1:9" ht="15">
      <c r="A25" s="10">
        <f t="shared" si="0"/>
        <v>1919</v>
      </c>
      <c r="B25" s="11">
        <v>2256</v>
      </c>
      <c r="C25" s="11">
        <v>1795</v>
      </c>
      <c r="D25" s="12">
        <v>461</v>
      </c>
      <c r="E25" s="11">
        <v>3290</v>
      </c>
      <c r="F25" s="11">
        <v>2997</v>
      </c>
      <c r="G25" s="13">
        <v>293</v>
      </c>
      <c r="H25" s="13">
        <v>754</v>
      </c>
      <c r="I25" s="11">
        <v>104740</v>
      </c>
    </row>
    <row r="26" spans="1:9" ht="15">
      <c r="A26" s="10">
        <f t="shared" si="0"/>
        <v>1920</v>
      </c>
      <c r="B26" s="11">
        <v>3443</v>
      </c>
      <c r="C26" s="11">
        <v>1925</v>
      </c>
      <c r="D26" s="12">
        <v>1518</v>
      </c>
      <c r="E26" s="11">
        <v>3356</v>
      </c>
      <c r="F26" s="11">
        <v>2610</v>
      </c>
      <c r="G26" s="13">
        <v>746</v>
      </c>
      <c r="H26" s="13">
        <v>2264</v>
      </c>
      <c r="I26" s="11">
        <v>107004</v>
      </c>
    </row>
    <row r="27" spans="1:10" ht="15">
      <c r="A27" s="10">
        <f t="shared" si="0"/>
        <v>1921</v>
      </c>
      <c r="B27" s="11">
        <v>3199</v>
      </c>
      <c r="C27" s="11">
        <v>1798</v>
      </c>
      <c r="D27" s="12">
        <v>1401</v>
      </c>
      <c r="E27" s="11">
        <v>2894</v>
      </c>
      <c r="F27" s="11">
        <v>2305</v>
      </c>
      <c r="G27" s="13">
        <v>589</v>
      </c>
      <c r="H27" s="13">
        <v>1990</v>
      </c>
      <c r="I27" s="11">
        <v>105113</v>
      </c>
      <c r="J27" s="14">
        <v>107618</v>
      </c>
    </row>
    <row r="28" spans="1:9" ht="15">
      <c r="A28" s="10">
        <f t="shared" si="0"/>
        <v>1922</v>
      </c>
      <c r="B28" s="11">
        <v>2948</v>
      </c>
      <c r="C28" s="11">
        <v>1688</v>
      </c>
      <c r="D28" s="12">
        <v>1260</v>
      </c>
      <c r="E28" s="11">
        <v>1713</v>
      </c>
      <c r="F28" s="11">
        <v>1975</v>
      </c>
      <c r="G28" s="13">
        <v>-262</v>
      </c>
      <c r="H28" s="13">
        <v>998</v>
      </c>
      <c r="I28" s="11">
        <v>106111</v>
      </c>
    </row>
    <row r="29" spans="1:9" ht="15">
      <c r="A29" s="10">
        <f t="shared" si="0"/>
        <v>1923</v>
      </c>
      <c r="B29" s="11">
        <v>2925</v>
      </c>
      <c r="C29" s="11">
        <v>1653</v>
      </c>
      <c r="D29" s="12">
        <v>1272</v>
      </c>
      <c r="E29" s="11">
        <v>3781</v>
      </c>
      <c r="F29" s="11">
        <v>2142</v>
      </c>
      <c r="G29" s="13">
        <v>1639</v>
      </c>
      <c r="H29" s="13">
        <v>2911</v>
      </c>
      <c r="I29" s="11">
        <v>109022</v>
      </c>
    </row>
    <row r="30" spans="1:9" ht="15">
      <c r="A30" s="10">
        <f t="shared" si="0"/>
        <v>1924</v>
      </c>
      <c r="B30" s="11">
        <v>2753</v>
      </c>
      <c r="C30" s="11">
        <v>1789</v>
      </c>
      <c r="D30" s="12">
        <v>964</v>
      </c>
      <c r="E30" s="11">
        <v>3132</v>
      </c>
      <c r="F30" s="11">
        <v>2852</v>
      </c>
      <c r="G30" s="13">
        <v>280</v>
      </c>
      <c r="H30" s="13">
        <v>1244</v>
      </c>
      <c r="I30" s="11">
        <v>110266</v>
      </c>
    </row>
    <row r="31" spans="1:9" ht="15">
      <c r="A31" s="10">
        <f t="shared" si="0"/>
        <v>1925</v>
      </c>
      <c r="B31" s="11">
        <v>2778</v>
      </c>
      <c r="C31" s="11">
        <v>1776</v>
      </c>
      <c r="D31" s="12">
        <v>1002</v>
      </c>
      <c r="E31" s="11">
        <v>4119</v>
      </c>
      <c r="F31" s="11">
        <v>3580</v>
      </c>
      <c r="G31" s="13">
        <v>539</v>
      </c>
      <c r="H31" s="13">
        <v>1541</v>
      </c>
      <c r="I31" s="11">
        <v>111807</v>
      </c>
    </row>
    <row r="32" spans="1:9" ht="15">
      <c r="A32" s="10">
        <f t="shared" si="0"/>
        <v>1926</v>
      </c>
      <c r="B32" s="11">
        <v>2540</v>
      </c>
      <c r="C32" s="11">
        <v>1693</v>
      </c>
      <c r="D32" s="12">
        <v>847</v>
      </c>
      <c r="E32" s="11">
        <v>3869</v>
      </c>
      <c r="F32" s="11">
        <v>3620</v>
      </c>
      <c r="G32" s="13">
        <v>249</v>
      </c>
      <c r="H32" s="13">
        <v>1096</v>
      </c>
      <c r="I32" s="11">
        <v>112903</v>
      </c>
    </row>
    <row r="33" spans="1:9" ht="15">
      <c r="A33" s="10">
        <f t="shared" si="0"/>
        <v>1927</v>
      </c>
      <c r="B33" s="11">
        <v>2399</v>
      </c>
      <c r="C33" s="11">
        <v>1711</v>
      </c>
      <c r="D33" s="12">
        <v>688</v>
      </c>
      <c r="E33" s="11">
        <v>5441</v>
      </c>
      <c r="F33" s="11">
        <v>5175</v>
      </c>
      <c r="G33" s="13">
        <v>266</v>
      </c>
      <c r="H33" s="13">
        <v>954</v>
      </c>
      <c r="I33" s="11">
        <v>113857</v>
      </c>
    </row>
    <row r="34" spans="1:9" ht="15">
      <c r="A34" s="10">
        <f t="shared" si="0"/>
        <v>1928</v>
      </c>
      <c r="B34" s="11">
        <v>2397</v>
      </c>
      <c r="C34" s="11">
        <v>1543</v>
      </c>
      <c r="D34" s="12">
        <v>854</v>
      </c>
      <c r="E34" s="11">
        <v>3721</v>
      </c>
      <c r="F34" s="11">
        <v>3543</v>
      </c>
      <c r="G34" s="13">
        <v>178</v>
      </c>
      <c r="H34" s="13">
        <v>1032</v>
      </c>
      <c r="I34" s="11">
        <v>114889</v>
      </c>
    </row>
    <row r="35" spans="1:9" ht="15">
      <c r="A35" s="10">
        <f t="shared" si="0"/>
        <v>1929</v>
      </c>
      <c r="B35" s="11">
        <v>2340</v>
      </c>
      <c r="C35" s="11">
        <v>1780</v>
      </c>
      <c r="D35" s="12">
        <v>560</v>
      </c>
      <c r="E35" s="11">
        <v>4244</v>
      </c>
      <c r="F35" s="11">
        <v>4581</v>
      </c>
      <c r="G35" s="13">
        <v>-337</v>
      </c>
      <c r="H35" s="13">
        <v>223</v>
      </c>
      <c r="I35" s="11">
        <v>115112</v>
      </c>
    </row>
    <row r="36" spans="1:9" ht="15">
      <c r="A36" s="10">
        <f t="shared" si="0"/>
        <v>1930</v>
      </c>
      <c r="B36" s="11">
        <v>2396</v>
      </c>
      <c r="C36" s="11">
        <v>1352</v>
      </c>
      <c r="D36" s="12">
        <v>1044</v>
      </c>
      <c r="E36" s="11">
        <v>4131</v>
      </c>
      <c r="F36" s="11">
        <v>3902</v>
      </c>
      <c r="G36" s="13">
        <v>229</v>
      </c>
      <c r="H36" s="13">
        <v>1273</v>
      </c>
      <c r="I36" s="11">
        <v>116385</v>
      </c>
    </row>
    <row r="37" spans="1:10" ht="15">
      <c r="A37" s="10">
        <f t="shared" si="0"/>
        <v>1931</v>
      </c>
      <c r="B37" s="11">
        <v>2272</v>
      </c>
      <c r="C37" s="11">
        <v>1411</v>
      </c>
      <c r="D37" s="12">
        <v>861</v>
      </c>
      <c r="E37" s="11">
        <v>3672</v>
      </c>
      <c r="F37" s="11">
        <v>3762</v>
      </c>
      <c r="G37" s="13">
        <v>-90</v>
      </c>
      <c r="H37" s="13">
        <v>771</v>
      </c>
      <c r="I37" s="11">
        <v>113289</v>
      </c>
      <c r="J37" s="14">
        <v>115618</v>
      </c>
    </row>
    <row r="38" spans="1:9" ht="15">
      <c r="A38" s="10">
        <f t="shared" si="0"/>
        <v>1932</v>
      </c>
      <c r="B38" s="11">
        <v>2138</v>
      </c>
      <c r="C38" s="11">
        <v>1659</v>
      </c>
      <c r="D38" s="12">
        <v>479</v>
      </c>
      <c r="E38" s="11">
        <v>6792</v>
      </c>
      <c r="F38" s="11">
        <v>4855</v>
      </c>
      <c r="G38" s="13">
        <v>1937</v>
      </c>
      <c r="H38" s="13">
        <v>2416</v>
      </c>
      <c r="I38" s="11">
        <v>115714</v>
      </c>
    </row>
    <row r="39" spans="1:9" ht="15">
      <c r="A39" s="10">
        <f t="shared" si="0"/>
        <v>1933</v>
      </c>
      <c r="B39" s="11">
        <v>2118</v>
      </c>
      <c r="C39" s="11">
        <v>1328</v>
      </c>
      <c r="D39" s="12">
        <v>790</v>
      </c>
      <c r="E39" s="11">
        <v>4673</v>
      </c>
      <c r="F39" s="11">
        <v>3856</v>
      </c>
      <c r="G39" s="13">
        <v>817</v>
      </c>
      <c r="H39" s="13">
        <v>1607</v>
      </c>
      <c r="I39" s="11">
        <v>117321</v>
      </c>
    </row>
    <row r="40" spans="1:9" ht="15">
      <c r="A40" s="10">
        <f t="shared" si="0"/>
        <v>1934</v>
      </c>
      <c r="B40" s="11">
        <v>2201</v>
      </c>
      <c r="C40" s="11">
        <v>1236</v>
      </c>
      <c r="D40" s="12">
        <v>965</v>
      </c>
      <c r="E40" s="11">
        <v>4895</v>
      </c>
      <c r="F40" s="11">
        <v>4254</v>
      </c>
      <c r="G40" s="13">
        <v>641</v>
      </c>
      <c r="H40" s="13">
        <v>1606</v>
      </c>
      <c r="I40" s="11">
        <v>118927</v>
      </c>
    </row>
    <row r="41" spans="1:9" ht="15">
      <c r="A41" s="10">
        <f t="shared" si="0"/>
        <v>1935</v>
      </c>
      <c r="B41" s="11">
        <v>2172</v>
      </c>
      <c r="C41" s="11">
        <v>1418</v>
      </c>
      <c r="D41" s="12">
        <v>754</v>
      </c>
      <c r="E41" s="11">
        <v>5001</v>
      </c>
      <c r="F41" s="11">
        <v>5374</v>
      </c>
      <c r="G41" s="13">
        <v>-373</v>
      </c>
      <c r="H41" s="13">
        <v>381</v>
      </c>
      <c r="I41" s="11">
        <v>119308</v>
      </c>
    </row>
    <row r="42" spans="1:10" ht="15">
      <c r="A42" s="10">
        <f t="shared" si="0"/>
        <v>1936</v>
      </c>
      <c r="B42" s="11">
        <v>2025</v>
      </c>
      <c r="C42" s="11">
        <v>1463</v>
      </c>
      <c r="D42" s="12">
        <v>562</v>
      </c>
      <c r="E42" s="11">
        <v>5019</v>
      </c>
      <c r="F42" s="11">
        <v>4082</v>
      </c>
      <c r="G42" s="13">
        <v>937</v>
      </c>
      <c r="H42" s="13">
        <v>1499</v>
      </c>
      <c r="I42" s="11">
        <v>120725</v>
      </c>
      <c r="J42" s="14">
        <v>119532</v>
      </c>
    </row>
    <row r="43" spans="1:9" ht="15">
      <c r="A43" s="10">
        <f t="shared" si="0"/>
        <v>1937</v>
      </c>
      <c r="B43" s="11">
        <v>2197</v>
      </c>
      <c r="C43" s="11">
        <v>1312</v>
      </c>
      <c r="D43" s="12">
        <v>885</v>
      </c>
      <c r="E43" s="11">
        <v>4845</v>
      </c>
      <c r="F43" s="11">
        <v>4146</v>
      </c>
      <c r="G43" s="13">
        <v>699</v>
      </c>
      <c r="H43" s="13">
        <v>1584</v>
      </c>
      <c r="I43" s="11">
        <v>122309</v>
      </c>
    </row>
    <row r="44" spans="1:9" ht="15">
      <c r="A44" s="10">
        <f t="shared" si="0"/>
        <v>1938</v>
      </c>
      <c r="B44" s="11">
        <v>2267</v>
      </c>
      <c r="C44" s="11">
        <v>1486</v>
      </c>
      <c r="D44" s="12">
        <v>781</v>
      </c>
      <c r="E44" s="11">
        <v>3877</v>
      </c>
      <c r="F44" s="11">
        <v>4196</v>
      </c>
      <c r="G44" s="13">
        <v>-319</v>
      </c>
      <c r="H44" s="13">
        <v>462</v>
      </c>
      <c r="I44" s="11">
        <v>122771</v>
      </c>
    </row>
    <row r="45" spans="1:9" ht="15">
      <c r="A45" s="10">
        <f t="shared" si="0"/>
        <v>1939</v>
      </c>
      <c r="B45" s="11">
        <v>2184</v>
      </c>
      <c r="C45" s="11">
        <v>1426</v>
      </c>
      <c r="D45" s="12">
        <v>758</v>
      </c>
      <c r="E45" s="11">
        <v>3876</v>
      </c>
      <c r="F45" s="11">
        <v>3789</v>
      </c>
      <c r="G45" s="13">
        <v>87</v>
      </c>
      <c r="H45" s="13">
        <v>845</v>
      </c>
      <c r="I45" s="11">
        <v>123616</v>
      </c>
    </row>
    <row r="46" spans="1:9" ht="15">
      <c r="A46" s="10">
        <f t="shared" si="0"/>
        <v>1940</v>
      </c>
      <c r="B46" s="11">
        <v>2308</v>
      </c>
      <c r="C46" s="11">
        <v>1411</v>
      </c>
      <c r="D46" s="12">
        <v>897</v>
      </c>
      <c r="E46" s="11">
        <v>4616</v>
      </c>
      <c r="F46" s="11">
        <v>3382</v>
      </c>
      <c r="G46" s="13">
        <v>1234</v>
      </c>
      <c r="H46" s="13">
        <v>2131</v>
      </c>
      <c r="I46" s="11">
        <v>125747</v>
      </c>
    </row>
    <row r="47" spans="1:9" ht="15">
      <c r="A47" s="10">
        <f t="shared" si="0"/>
        <v>1941</v>
      </c>
      <c r="B47" s="11">
        <v>2128</v>
      </c>
      <c r="C47" s="11">
        <v>1513</v>
      </c>
      <c r="D47" s="12">
        <v>615</v>
      </c>
      <c r="E47" s="11">
        <v>4149</v>
      </c>
      <c r="F47" s="11">
        <v>2836</v>
      </c>
      <c r="G47" s="13">
        <v>1313</v>
      </c>
      <c r="H47" s="13">
        <v>1928</v>
      </c>
      <c r="I47" s="11">
        <v>127675</v>
      </c>
    </row>
    <row r="48" spans="1:9" ht="15">
      <c r="A48" s="10">
        <f t="shared" si="0"/>
        <v>1942</v>
      </c>
      <c r="B48" s="11">
        <v>2062</v>
      </c>
      <c r="C48" s="11">
        <v>1554</v>
      </c>
      <c r="D48" s="12">
        <v>508</v>
      </c>
      <c r="E48" s="11">
        <v>3861</v>
      </c>
      <c r="F48" s="11">
        <v>2900</v>
      </c>
      <c r="G48" s="13">
        <v>961</v>
      </c>
      <c r="H48" s="13">
        <v>1469</v>
      </c>
      <c r="I48" s="11">
        <v>129144</v>
      </c>
    </row>
    <row r="49" spans="1:9" ht="15">
      <c r="A49" s="10">
        <f t="shared" si="0"/>
        <v>1943</v>
      </c>
      <c r="B49" s="11">
        <v>2056</v>
      </c>
      <c r="C49" s="11">
        <v>1509</v>
      </c>
      <c r="D49" s="12">
        <v>547</v>
      </c>
      <c r="E49" s="11">
        <v>3136</v>
      </c>
      <c r="F49" s="11">
        <v>2358</v>
      </c>
      <c r="G49" s="13">
        <v>778</v>
      </c>
      <c r="H49" s="13">
        <v>1325</v>
      </c>
      <c r="I49" s="11">
        <v>130469</v>
      </c>
    </row>
    <row r="50" spans="1:9" ht="15">
      <c r="A50" s="10">
        <f t="shared" si="0"/>
        <v>1944</v>
      </c>
      <c r="B50" s="11">
        <v>1806</v>
      </c>
      <c r="C50" s="11">
        <v>1583</v>
      </c>
      <c r="D50" s="12">
        <v>223</v>
      </c>
      <c r="E50" s="11">
        <v>965</v>
      </c>
      <c r="F50" s="11">
        <v>1938</v>
      </c>
      <c r="G50" s="13">
        <v>-973</v>
      </c>
      <c r="H50" s="13">
        <v>-750</v>
      </c>
      <c r="I50" s="11">
        <v>129719</v>
      </c>
    </row>
    <row r="51" spans="1:9" ht="15">
      <c r="A51" s="10">
        <f t="shared" si="0"/>
        <v>1945</v>
      </c>
      <c r="B51" s="11">
        <v>1797</v>
      </c>
      <c r="C51" s="11">
        <v>2114</v>
      </c>
      <c r="D51" s="12">
        <v>-317</v>
      </c>
      <c r="E51" s="11">
        <v>3181</v>
      </c>
      <c r="F51" s="11">
        <v>1689</v>
      </c>
      <c r="G51" s="13">
        <v>1492</v>
      </c>
      <c r="H51" s="13">
        <v>1175</v>
      </c>
      <c r="I51" s="11">
        <v>130894</v>
      </c>
    </row>
    <row r="52" spans="1:9" ht="15">
      <c r="A52" s="10">
        <f t="shared" si="0"/>
        <v>1946</v>
      </c>
      <c r="B52" s="11">
        <v>2675</v>
      </c>
      <c r="C52" s="11">
        <v>1465</v>
      </c>
      <c r="D52" s="12">
        <v>1210</v>
      </c>
      <c r="E52" s="11">
        <v>4936</v>
      </c>
      <c r="F52" s="11">
        <v>3678</v>
      </c>
      <c r="G52" s="13">
        <v>1258</v>
      </c>
      <c r="H52" s="13">
        <v>2468</v>
      </c>
      <c r="I52" s="11">
        <v>133362</v>
      </c>
    </row>
    <row r="53" spans="1:9" ht="15">
      <c r="A53" s="10">
        <f t="shared" si="0"/>
        <v>1947</v>
      </c>
      <c r="B53" s="11">
        <v>2421</v>
      </c>
      <c r="C53" s="11">
        <v>1459</v>
      </c>
      <c r="D53" s="12">
        <v>962</v>
      </c>
      <c r="E53" s="11">
        <v>3389</v>
      </c>
      <c r="F53" s="11">
        <v>2291</v>
      </c>
      <c r="G53" s="13">
        <v>1098</v>
      </c>
      <c r="H53" s="13">
        <v>2060</v>
      </c>
      <c r="I53" s="11">
        <v>135422</v>
      </c>
    </row>
    <row r="54" spans="1:9" ht="15">
      <c r="A54" s="10">
        <f t="shared" si="0"/>
        <v>1948</v>
      </c>
      <c r="B54" s="11">
        <v>2346</v>
      </c>
      <c r="C54" s="11">
        <v>1259</v>
      </c>
      <c r="D54" s="12">
        <v>1087</v>
      </c>
      <c r="E54" s="11">
        <v>2792</v>
      </c>
      <c r="F54" s="11">
        <v>2208</v>
      </c>
      <c r="G54" s="13">
        <v>584</v>
      </c>
      <c r="H54" s="13">
        <v>1671</v>
      </c>
      <c r="I54" s="11">
        <v>137093</v>
      </c>
    </row>
    <row r="55" spans="1:9" ht="15">
      <c r="A55" s="10">
        <f t="shared" si="0"/>
        <v>1949</v>
      </c>
      <c r="B55" s="11">
        <v>2041</v>
      </c>
      <c r="C55" s="11">
        <v>1368</v>
      </c>
      <c r="D55" s="12">
        <v>673</v>
      </c>
      <c r="E55" s="11">
        <v>2865</v>
      </c>
      <c r="F55" s="11">
        <v>2458</v>
      </c>
      <c r="G55" s="13">
        <v>407</v>
      </c>
      <c r="H55" s="13">
        <v>1080</v>
      </c>
      <c r="I55" s="11">
        <v>138173</v>
      </c>
    </row>
    <row r="56" spans="1:9" ht="15">
      <c r="A56" s="10">
        <f t="shared" si="0"/>
        <v>1950</v>
      </c>
      <c r="B56" s="11">
        <v>1952</v>
      </c>
      <c r="C56" s="11">
        <v>1319</v>
      </c>
      <c r="D56" s="12">
        <v>633</v>
      </c>
      <c r="E56" s="11">
        <v>2593</v>
      </c>
      <c r="F56" s="11">
        <v>2228</v>
      </c>
      <c r="G56" s="13">
        <v>365</v>
      </c>
      <c r="H56" s="13">
        <v>998</v>
      </c>
      <c r="I56" s="11">
        <v>139171</v>
      </c>
    </row>
    <row r="57" spans="1:10" ht="15">
      <c r="A57" s="10">
        <f t="shared" si="0"/>
        <v>1951</v>
      </c>
      <c r="B57" s="11">
        <v>1814</v>
      </c>
      <c r="C57" s="11">
        <v>1335</v>
      </c>
      <c r="D57" s="12">
        <v>479</v>
      </c>
      <c r="E57" s="11">
        <v>2959</v>
      </c>
      <c r="F57" s="11">
        <v>2328</v>
      </c>
      <c r="G57" s="13">
        <v>631</v>
      </c>
      <c r="H57" s="13">
        <v>1110</v>
      </c>
      <c r="I57" s="11">
        <v>134201</v>
      </c>
      <c r="J57" s="14">
        <v>133949</v>
      </c>
    </row>
    <row r="58" spans="1:9" ht="15">
      <c r="A58" s="10">
        <f t="shared" si="0"/>
        <v>1952</v>
      </c>
      <c r="B58" s="11">
        <v>1891</v>
      </c>
      <c r="C58" s="11">
        <v>1431</v>
      </c>
      <c r="D58" s="12">
        <v>460</v>
      </c>
      <c r="E58" s="11">
        <v>2921</v>
      </c>
      <c r="F58" s="11">
        <v>2886</v>
      </c>
      <c r="G58" s="13">
        <v>35</v>
      </c>
      <c r="H58" s="13">
        <v>495</v>
      </c>
      <c r="I58" s="11">
        <v>134696</v>
      </c>
    </row>
    <row r="59" spans="1:10" ht="15">
      <c r="A59" s="17">
        <f>A58+1</f>
        <v>1953</v>
      </c>
      <c r="B59" s="44">
        <v>1956</v>
      </c>
      <c r="C59" s="44">
        <v>1325</v>
      </c>
      <c r="D59" s="79">
        <v>631</v>
      </c>
      <c r="E59" s="44">
        <v>3279</v>
      </c>
      <c r="F59" s="44">
        <v>1527</v>
      </c>
      <c r="G59" s="30">
        <v>1752</v>
      </c>
      <c r="H59" s="30">
        <v>2383</v>
      </c>
      <c r="I59" s="44">
        <v>137100</v>
      </c>
      <c r="J59" s="20"/>
    </row>
    <row r="60" spans="1:10" ht="30" customHeight="1">
      <c r="A60" s="87" t="s">
        <v>76</v>
      </c>
      <c r="B60" s="88"/>
      <c r="C60" s="88"/>
      <c r="D60" s="88"/>
      <c r="E60" s="88"/>
      <c r="F60" s="88"/>
      <c r="G60" s="88"/>
      <c r="H60" s="88"/>
      <c r="I60" s="88"/>
      <c r="J60" s="88"/>
    </row>
    <row r="61" spans="1:10" s="29" customFormat="1" ht="10.5">
      <c r="A61" s="73"/>
      <c r="B61" s="39"/>
      <c r="C61" s="39"/>
      <c r="D61" s="74" t="s">
        <v>5</v>
      </c>
      <c r="E61" s="39"/>
      <c r="F61" s="39"/>
      <c r="G61" s="75" t="s">
        <v>5</v>
      </c>
      <c r="H61" s="75" t="s">
        <v>5</v>
      </c>
      <c r="I61" s="75" t="s">
        <v>14</v>
      </c>
      <c r="J61" s="75" t="s">
        <v>14</v>
      </c>
    </row>
    <row r="62" spans="1:10" s="29" customFormat="1" ht="10.5">
      <c r="A62" s="76" t="s">
        <v>0</v>
      </c>
      <c r="B62" s="41" t="s">
        <v>2</v>
      </c>
      <c r="C62" s="41" t="s">
        <v>4</v>
      </c>
      <c r="D62" s="77" t="s">
        <v>6</v>
      </c>
      <c r="E62" s="41" t="s">
        <v>8</v>
      </c>
      <c r="F62" s="41" t="s">
        <v>9</v>
      </c>
      <c r="G62" s="78" t="s">
        <v>18</v>
      </c>
      <c r="H62" s="78" t="s">
        <v>10</v>
      </c>
      <c r="I62" s="78" t="s">
        <v>15</v>
      </c>
      <c r="J62" s="78" t="s">
        <v>15</v>
      </c>
    </row>
    <row r="63" spans="1:10" s="29" customFormat="1" ht="10.5">
      <c r="A63" s="26"/>
      <c r="B63" s="27" t="s">
        <v>3</v>
      </c>
      <c r="C63" s="27"/>
      <c r="D63" s="28" t="s">
        <v>7</v>
      </c>
      <c r="E63" s="27"/>
      <c r="F63" s="27"/>
      <c r="G63" s="25" t="s">
        <v>11</v>
      </c>
      <c r="H63" s="25" t="s">
        <v>12</v>
      </c>
      <c r="I63" s="25" t="s">
        <v>16</v>
      </c>
      <c r="J63" s="25" t="s">
        <v>17</v>
      </c>
    </row>
    <row r="64" spans="1:9" ht="9.75" customHeight="1">
      <c r="A64" s="7"/>
      <c r="B64" s="5"/>
      <c r="C64" s="5"/>
      <c r="D64" s="5"/>
      <c r="E64" s="5"/>
      <c r="F64" s="5"/>
      <c r="G64" s="8"/>
      <c r="H64" s="5"/>
      <c r="I64" s="9"/>
    </row>
    <row r="65" spans="1:9" ht="15">
      <c r="A65" s="10">
        <f>A59+1</f>
        <v>1954</v>
      </c>
      <c r="B65" s="11">
        <v>1848</v>
      </c>
      <c r="C65" s="11">
        <v>1182</v>
      </c>
      <c r="D65" s="12">
        <v>666</v>
      </c>
      <c r="E65" s="11">
        <v>3485</v>
      </c>
      <c r="F65" s="11">
        <v>1714</v>
      </c>
      <c r="G65" s="13">
        <v>1771</v>
      </c>
      <c r="H65" s="13">
        <v>2437</v>
      </c>
      <c r="I65" s="11">
        <v>139537</v>
      </c>
    </row>
    <row r="66" spans="1:9" ht="15">
      <c r="A66" s="10">
        <f t="shared" si="0"/>
        <v>1955</v>
      </c>
      <c r="B66" s="11">
        <v>1856</v>
      </c>
      <c r="C66" s="11">
        <v>1227</v>
      </c>
      <c r="D66" s="12">
        <v>629</v>
      </c>
      <c r="E66" s="11">
        <v>3699</v>
      </c>
      <c r="F66" s="11">
        <v>2678</v>
      </c>
      <c r="G66" s="13">
        <v>1021</v>
      </c>
      <c r="H66" s="13">
        <v>1650</v>
      </c>
      <c r="I66" s="11">
        <v>141187</v>
      </c>
    </row>
    <row r="67" spans="1:9" ht="15">
      <c r="A67" s="10">
        <f t="shared" si="0"/>
        <v>1956</v>
      </c>
      <c r="B67" s="11">
        <v>2010</v>
      </c>
      <c r="C67" s="11">
        <v>1325</v>
      </c>
      <c r="D67" s="12">
        <v>685</v>
      </c>
      <c r="E67" s="11">
        <v>4107</v>
      </c>
      <c r="F67" s="11">
        <v>2890</v>
      </c>
      <c r="G67" s="13">
        <v>1217</v>
      </c>
      <c r="H67" s="13">
        <v>1902</v>
      </c>
      <c r="I67" s="11">
        <v>143089</v>
      </c>
    </row>
    <row r="68" spans="1:9" ht="15">
      <c r="A68" s="10">
        <f t="shared" si="0"/>
        <v>1957</v>
      </c>
      <c r="B68" s="11">
        <v>2020</v>
      </c>
      <c r="C68" s="11">
        <v>1370</v>
      </c>
      <c r="D68" s="12">
        <v>650</v>
      </c>
      <c r="E68" s="11">
        <v>4125</v>
      </c>
      <c r="F68" s="11">
        <v>3063</v>
      </c>
      <c r="G68" s="13">
        <v>1062</v>
      </c>
      <c r="H68" s="13">
        <v>1712</v>
      </c>
      <c r="I68" s="11">
        <v>144801</v>
      </c>
    </row>
    <row r="69" spans="1:9" ht="15">
      <c r="A69" s="10">
        <f t="shared" si="0"/>
        <v>1958</v>
      </c>
      <c r="B69" s="11">
        <v>1969</v>
      </c>
      <c r="C69" s="11">
        <v>1274</v>
      </c>
      <c r="D69" s="12">
        <v>695</v>
      </c>
      <c r="E69" s="11">
        <v>4475</v>
      </c>
      <c r="F69" s="11">
        <v>3263</v>
      </c>
      <c r="G69" s="13">
        <v>1212</v>
      </c>
      <c r="H69" s="13">
        <v>1907</v>
      </c>
      <c r="I69" s="11">
        <v>146708</v>
      </c>
    </row>
    <row r="70" spans="1:9" ht="15">
      <c r="A70" s="10">
        <f t="shared" si="0"/>
        <v>1959</v>
      </c>
      <c r="B70" s="11">
        <v>1997</v>
      </c>
      <c r="C70" s="11">
        <v>1256</v>
      </c>
      <c r="D70" s="12">
        <v>741</v>
      </c>
      <c r="E70" s="11">
        <v>4750</v>
      </c>
      <c r="F70" s="11">
        <v>3338</v>
      </c>
      <c r="G70" s="13">
        <v>1412</v>
      </c>
      <c r="H70" s="13">
        <v>2153</v>
      </c>
      <c r="I70" s="11">
        <v>148861</v>
      </c>
    </row>
    <row r="71" spans="1:9" ht="15">
      <c r="A71" s="10">
        <f t="shared" si="0"/>
        <v>1960</v>
      </c>
      <c r="B71" s="11">
        <v>2032</v>
      </c>
      <c r="C71" s="11">
        <v>1429</v>
      </c>
      <c r="D71" s="12">
        <v>603</v>
      </c>
      <c r="E71" s="11">
        <v>4975</v>
      </c>
      <c r="F71" s="11">
        <v>3489</v>
      </c>
      <c r="G71" s="13">
        <v>1486</v>
      </c>
      <c r="H71" s="13">
        <v>2089</v>
      </c>
      <c r="I71" s="11">
        <v>150950</v>
      </c>
    </row>
    <row r="72" spans="1:10" ht="15">
      <c r="A72" s="10">
        <f t="shared" si="0"/>
        <v>1961</v>
      </c>
      <c r="B72" s="11">
        <v>2123</v>
      </c>
      <c r="C72" s="11">
        <v>1437</v>
      </c>
      <c r="D72" s="12">
        <v>686</v>
      </c>
      <c r="E72" s="11">
        <v>4594</v>
      </c>
      <c r="F72" s="11">
        <v>3606</v>
      </c>
      <c r="G72" s="13">
        <v>988</v>
      </c>
      <c r="H72" s="13">
        <v>1674</v>
      </c>
      <c r="I72" s="11">
        <v>152624</v>
      </c>
      <c r="J72" s="14">
        <v>152654</v>
      </c>
    </row>
    <row r="73" spans="1:9" ht="15">
      <c r="A73" s="10">
        <f t="shared" si="0"/>
        <v>1962</v>
      </c>
      <c r="B73" s="11">
        <v>2228</v>
      </c>
      <c r="C73" s="11">
        <v>1493</v>
      </c>
      <c r="D73" s="12">
        <v>735</v>
      </c>
      <c r="E73" s="11">
        <v>5660</v>
      </c>
      <c r="F73" s="11">
        <v>3832</v>
      </c>
      <c r="G73" s="13">
        <v>1828</v>
      </c>
      <c r="H73" s="13">
        <v>2563</v>
      </c>
      <c r="I73" s="11">
        <v>155187</v>
      </c>
    </row>
    <row r="74" spans="1:9" ht="15">
      <c r="A74" s="10">
        <f t="shared" si="0"/>
        <v>1963</v>
      </c>
      <c r="B74" s="11">
        <v>2428</v>
      </c>
      <c r="C74" s="11">
        <v>1477</v>
      </c>
      <c r="D74" s="12">
        <v>951</v>
      </c>
      <c r="E74" s="11">
        <v>4928</v>
      </c>
      <c r="F74" s="11">
        <v>4177</v>
      </c>
      <c r="G74" s="13">
        <v>751</v>
      </c>
      <c r="H74" s="13">
        <v>1702</v>
      </c>
      <c r="I74" s="11">
        <v>156889</v>
      </c>
    </row>
    <row r="75" spans="1:9" ht="15">
      <c r="A75" s="10">
        <f t="shared" si="0"/>
        <v>1964</v>
      </c>
      <c r="B75" s="11">
        <v>2519</v>
      </c>
      <c r="C75" s="11">
        <v>1512</v>
      </c>
      <c r="D75" s="12">
        <v>1007</v>
      </c>
      <c r="E75" s="11">
        <v>3951</v>
      </c>
      <c r="F75" s="11">
        <v>4091</v>
      </c>
      <c r="G75" s="13">
        <v>-140</v>
      </c>
      <c r="H75" s="13">
        <v>867</v>
      </c>
      <c r="I75" s="11">
        <v>157756</v>
      </c>
    </row>
    <row r="76" spans="1:9" ht="15">
      <c r="A76" s="10">
        <f aca="true" t="shared" si="1" ref="A76:A113">A75+1</f>
        <v>1965</v>
      </c>
      <c r="B76" s="11">
        <v>2214</v>
      </c>
      <c r="C76" s="11">
        <v>1636</v>
      </c>
      <c r="D76" s="12">
        <v>578</v>
      </c>
      <c r="E76" s="11">
        <v>3318</v>
      </c>
      <c r="F76" s="11">
        <v>3594</v>
      </c>
      <c r="G76" s="13">
        <v>-276</v>
      </c>
      <c r="H76" s="13">
        <v>302</v>
      </c>
      <c r="I76" s="11">
        <v>158058</v>
      </c>
    </row>
    <row r="77" spans="1:9" ht="15">
      <c r="A77" s="10">
        <f t="shared" si="1"/>
        <v>1966</v>
      </c>
      <c r="B77" s="11">
        <v>2249</v>
      </c>
      <c r="C77" s="11">
        <v>1528</v>
      </c>
      <c r="D77" s="12">
        <v>721</v>
      </c>
      <c r="E77" s="11">
        <v>2933</v>
      </c>
      <c r="F77" s="11">
        <v>4087</v>
      </c>
      <c r="G77" s="13">
        <v>-1154</v>
      </c>
      <c r="H77" s="13">
        <v>-433</v>
      </c>
      <c r="I77" s="11">
        <v>157625</v>
      </c>
    </row>
    <row r="78" spans="1:9" ht="15">
      <c r="A78" s="10">
        <f t="shared" si="1"/>
        <v>1967</v>
      </c>
      <c r="B78" s="11">
        <v>2045</v>
      </c>
      <c r="C78" s="11">
        <v>1672</v>
      </c>
      <c r="D78" s="12">
        <v>373</v>
      </c>
      <c r="E78" s="11">
        <v>3148</v>
      </c>
      <c r="F78" s="11">
        <v>3929</v>
      </c>
      <c r="G78" s="13">
        <v>-781</v>
      </c>
      <c r="H78" s="13">
        <v>-408</v>
      </c>
      <c r="I78" s="11">
        <v>157217</v>
      </c>
    </row>
    <row r="79" spans="1:9" ht="15">
      <c r="A79" s="10">
        <f t="shared" si="1"/>
        <v>1968</v>
      </c>
      <c r="B79" s="11">
        <v>1999</v>
      </c>
      <c r="C79" s="11">
        <v>1654</v>
      </c>
      <c r="D79" s="12">
        <v>345</v>
      </c>
      <c r="E79" s="11">
        <v>3260</v>
      </c>
      <c r="F79" s="11">
        <v>4178</v>
      </c>
      <c r="G79" s="13">
        <v>-918</v>
      </c>
      <c r="H79" s="13">
        <v>-573</v>
      </c>
      <c r="I79" s="11">
        <v>156644</v>
      </c>
    </row>
    <row r="80" spans="1:9" ht="15">
      <c r="A80" s="10">
        <f t="shared" si="1"/>
        <v>1969</v>
      </c>
      <c r="B80" s="11">
        <v>2026</v>
      </c>
      <c r="C80" s="11">
        <v>1642</v>
      </c>
      <c r="D80" s="12">
        <v>384</v>
      </c>
      <c r="E80" s="11">
        <v>3146</v>
      </c>
      <c r="F80" s="11">
        <v>3967</v>
      </c>
      <c r="G80" s="13">
        <v>-821</v>
      </c>
      <c r="H80" s="13">
        <v>-437</v>
      </c>
      <c r="I80" s="11">
        <v>156207</v>
      </c>
    </row>
    <row r="81" spans="1:9" ht="15">
      <c r="A81" s="10">
        <f t="shared" si="1"/>
        <v>1970</v>
      </c>
      <c r="B81" s="11">
        <v>1906</v>
      </c>
      <c r="C81" s="11">
        <v>1591</v>
      </c>
      <c r="D81" s="12">
        <v>315</v>
      </c>
      <c r="E81" s="11">
        <v>3249</v>
      </c>
      <c r="F81" s="11">
        <v>3978</v>
      </c>
      <c r="G81" s="13">
        <v>-729</v>
      </c>
      <c r="H81" s="13">
        <v>-414</v>
      </c>
      <c r="I81" s="11">
        <v>155793</v>
      </c>
    </row>
    <row r="82" spans="1:10" ht="15">
      <c r="A82" s="10">
        <f t="shared" si="1"/>
        <v>1971</v>
      </c>
      <c r="B82" s="11">
        <v>1820</v>
      </c>
      <c r="C82" s="11">
        <v>1475</v>
      </c>
      <c r="D82" s="12">
        <v>345</v>
      </c>
      <c r="E82" s="11">
        <v>2411</v>
      </c>
      <c r="F82" s="11">
        <v>2727</v>
      </c>
      <c r="G82" s="13">
        <v>-316</v>
      </c>
      <c r="H82" s="13">
        <v>29</v>
      </c>
      <c r="I82" s="11">
        <v>153163</v>
      </c>
      <c r="J82" s="14">
        <v>154065</v>
      </c>
    </row>
    <row r="83" spans="1:9" ht="15">
      <c r="A83" s="10">
        <f t="shared" si="1"/>
        <v>1972</v>
      </c>
      <c r="B83" s="11">
        <v>1765</v>
      </c>
      <c r="C83" s="11">
        <v>1657</v>
      </c>
      <c r="D83" s="12">
        <v>108</v>
      </c>
      <c r="E83" s="11">
        <v>2979</v>
      </c>
      <c r="F83" s="11">
        <v>2517</v>
      </c>
      <c r="G83" s="13">
        <v>462</v>
      </c>
      <c r="H83" s="13">
        <v>570</v>
      </c>
      <c r="I83" s="11">
        <v>154680</v>
      </c>
    </row>
    <row r="84" spans="1:9" ht="15">
      <c r="A84" s="10">
        <f t="shared" si="1"/>
        <v>1973</v>
      </c>
      <c r="B84" s="11">
        <v>1761</v>
      </c>
      <c r="C84" s="11">
        <v>1695</v>
      </c>
      <c r="D84" s="12">
        <v>66</v>
      </c>
      <c r="E84" s="11">
        <v>2748</v>
      </c>
      <c r="F84" s="11">
        <v>2102</v>
      </c>
      <c r="G84" s="13">
        <v>646</v>
      </c>
      <c r="H84" s="13">
        <v>712</v>
      </c>
      <c r="I84" s="11">
        <v>155392</v>
      </c>
    </row>
    <row r="85" spans="1:9" ht="15">
      <c r="A85" s="10">
        <f t="shared" si="1"/>
        <v>1974</v>
      </c>
      <c r="B85" s="11">
        <v>1807</v>
      </c>
      <c r="C85" s="11">
        <v>1781</v>
      </c>
      <c r="D85" s="12">
        <v>26</v>
      </c>
      <c r="E85" s="11">
        <v>2581</v>
      </c>
      <c r="F85" s="11">
        <v>2521</v>
      </c>
      <c r="G85" s="13">
        <v>60</v>
      </c>
      <c r="H85" s="13">
        <v>86</v>
      </c>
      <c r="I85" s="11">
        <v>155478</v>
      </c>
    </row>
    <row r="86" spans="1:9" ht="15">
      <c r="A86" s="10">
        <f t="shared" si="1"/>
        <v>1975</v>
      </c>
      <c r="B86" s="11">
        <v>1535</v>
      </c>
      <c r="C86" s="11">
        <v>1844</v>
      </c>
      <c r="D86" s="12">
        <v>-309</v>
      </c>
      <c r="E86" s="11">
        <v>2276</v>
      </c>
      <c r="F86" s="11">
        <v>2067</v>
      </c>
      <c r="G86" s="13">
        <v>209</v>
      </c>
      <c r="H86" s="13">
        <v>-100</v>
      </c>
      <c r="I86" s="11">
        <v>155378</v>
      </c>
    </row>
    <row r="87" spans="1:9" ht="15">
      <c r="A87" s="10">
        <f t="shared" si="1"/>
        <v>1976</v>
      </c>
      <c r="B87" s="11">
        <v>1409</v>
      </c>
      <c r="C87" s="11">
        <v>1792</v>
      </c>
      <c r="D87" s="12">
        <v>-383</v>
      </c>
      <c r="E87" s="11">
        <v>2126</v>
      </c>
      <c r="F87" s="11">
        <v>1949</v>
      </c>
      <c r="G87" s="13">
        <v>177</v>
      </c>
      <c r="H87" s="13">
        <v>-206</v>
      </c>
      <c r="I87" s="11">
        <v>155172</v>
      </c>
    </row>
    <row r="88" spans="1:9" ht="15">
      <c r="A88" s="10">
        <f t="shared" si="1"/>
        <v>1977</v>
      </c>
      <c r="B88" s="11">
        <v>1291</v>
      </c>
      <c r="C88" s="11">
        <v>1707</v>
      </c>
      <c r="D88" s="12">
        <v>-416</v>
      </c>
      <c r="E88" s="11">
        <v>1925</v>
      </c>
      <c r="F88" s="11">
        <v>2208</v>
      </c>
      <c r="G88" s="13">
        <v>-283</v>
      </c>
      <c r="H88" s="13">
        <v>-699</v>
      </c>
      <c r="I88" s="11">
        <v>154473</v>
      </c>
    </row>
    <row r="89" spans="1:9" ht="15">
      <c r="A89" s="10">
        <f t="shared" si="1"/>
        <v>1978</v>
      </c>
      <c r="B89" s="11">
        <v>1177</v>
      </c>
      <c r="C89" s="11">
        <v>1781</v>
      </c>
      <c r="D89" s="12">
        <v>-604</v>
      </c>
      <c r="E89" s="11">
        <v>1812</v>
      </c>
      <c r="F89" s="11">
        <v>1914</v>
      </c>
      <c r="G89" s="13">
        <v>-102</v>
      </c>
      <c r="H89" s="13">
        <v>-706</v>
      </c>
      <c r="I89" s="11">
        <v>153767</v>
      </c>
    </row>
    <row r="90" spans="1:9" ht="15">
      <c r="A90" s="10">
        <f t="shared" si="1"/>
        <v>1979</v>
      </c>
      <c r="B90" s="11">
        <v>977</v>
      </c>
      <c r="C90" s="11">
        <v>1809</v>
      </c>
      <c r="D90" s="12">
        <v>-832</v>
      </c>
      <c r="E90" s="11">
        <v>1918</v>
      </c>
      <c r="F90" s="11">
        <v>2101</v>
      </c>
      <c r="G90" s="13">
        <v>-183</v>
      </c>
      <c r="H90" s="13">
        <v>-1015</v>
      </c>
      <c r="I90" s="11">
        <v>152752</v>
      </c>
    </row>
    <row r="91" spans="1:9" ht="15">
      <c r="A91" s="10">
        <f t="shared" si="1"/>
        <v>1980</v>
      </c>
      <c r="B91" s="11">
        <v>945</v>
      </c>
      <c r="C91" s="11">
        <v>1831</v>
      </c>
      <c r="D91" s="12">
        <v>-886</v>
      </c>
      <c r="E91" s="11">
        <v>2015</v>
      </c>
      <c r="F91" s="11">
        <v>2238</v>
      </c>
      <c r="G91" s="13">
        <v>-223</v>
      </c>
      <c r="H91" s="13">
        <v>-1109</v>
      </c>
      <c r="I91" s="11">
        <v>151643</v>
      </c>
    </row>
    <row r="92" spans="1:10" ht="15">
      <c r="A92" s="10">
        <f t="shared" si="1"/>
        <v>1981</v>
      </c>
      <c r="B92" s="11">
        <v>779</v>
      </c>
      <c r="C92" s="11">
        <v>1701</v>
      </c>
      <c r="D92" s="12">
        <v>-922</v>
      </c>
      <c r="E92" s="11">
        <v>1615</v>
      </c>
      <c r="F92" s="11">
        <v>1885</v>
      </c>
      <c r="G92" s="13">
        <v>-270</v>
      </c>
      <c r="H92" s="13">
        <v>-1192</v>
      </c>
      <c r="I92" s="11">
        <v>149104</v>
      </c>
      <c r="J92" s="14">
        <v>149416</v>
      </c>
    </row>
    <row r="93" spans="1:9" ht="15">
      <c r="A93" s="10">
        <f t="shared" si="1"/>
        <v>1982</v>
      </c>
      <c r="B93" s="11">
        <v>773</v>
      </c>
      <c r="C93" s="11">
        <v>1818</v>
      </c>
      <c r="D93" s="12">
        <v>-1045</v>
      </c>
      <c r="E93" s="11">
        <v>1725</v>
      </c>
      <c r="F93" s="11">
        <v>2073</v>
      </c>
      <c r="G93" s="13">
        <v>-348</v>
      </c>
      <c r="H93" s="13">
        <v>-1393</v>
      </c>
      <c r="I93" s="11">
        <v>147711</v>
      </c>
    </row>
    <row r="94" spans="1:9" ht="15">
      <c r="A94" s="10">
        <f t="shared" si="1"/>
        <v>1983</v>
      </c>
      <c r="B94" s="11">
        <v>761</v>
      </c>
      <c r="C94" s="11">
        <v>1805</v>
      </c>
      <c r="D94" s="12">
        <v>-1044</v>
      </c>
      <c r="E94" s="11">
        <v>2754</v>
      </c>
      <c r="F94" s="11">
        <v>2093</v>
      </c>
      <c r="G94" s="13">
        <v>661</v>
      </c>
      <c r="H94" s="13">
        <v>-383</v>
      </c>
      <c r="I94" s="11">
        <v>147328</v>
      </c>
    </row>
    <row r="95" spans="1:9" ht="15">
      <c r="A95" s="10">
        <f t="shared" si="1"/>
        <v>1984</v>
      </c>
      <c r="B95" s="11">
        <v>678</v>
      </c>
      <c r="C95" s="11">
        <v>1712</v>
      </c>
      <c r="D95" s="12">
        <v>-1034</v>
      </c>
      <c r="E95" s="11">
        <v>1679</v>
      </c>
      <c r="F95" s="11">
        <v>1831</v>
      </c>
      <c r="G95" s="13">
        <v>-152</v>
      </c>
      <c r="H95" s="13">
        <v>-1186</v>
      </c>
      <c r="I95" s="11">
        <v>146142</v>
      </c>
    </row>
    <row r="96" spans="1:9" ht="15">
      <c r="A96" s="10">
        <f t="shared" si="1"/>
        <v>1985</v>
      </c>
      <c r="B96" s="11">
        <v>784</v>
      </c>
      <c r="C96" s="11">
        <v>1833</v>
      </c>
      <c r="D96" s="12">
        <v>-1049</v>
      </c>
      <c r="E96" s="11">
        <v>1751</v>
      </c>
      <c r="F96" s="11">
        <v>1782</v>
      </c>
      <c r="G96" s="13">
        <v>-31</v>
      </c>
      <c r="H96" s="13">
        <v>-1080</v>
      </c>
      <c r="I96" s="11">
        <v>145062</v>
      </c>
    </row>
    <row r="97" spans="1:9" ht="15">
      <c r="A97" s="10">
        <f t="shared" si="1"/>
        <v>1986</v>
      </c>
      <c r="B97" s="11">
        <v>687</v>
      </c>
      <c r="C97" s="11">
        <v>1813</v>
      </c>
      <c r="D97" s="12">
        <v>-1126</v>
      </c>
      <c r="E97" s="11">
        <v>1660</v>
      </c>
      <c r="F97" s="11">
        <v>1646</v>
      </c>
      <c r="G97" s="13">
        <v>14</v>
      </c>
      <c r="H97" s="13">
        <v>-1112</v>
      </c>
      <c r="I97" s="11">
        <v>143950</v>
      </c>
    </row>
    <row r="98" spans="1:9" ht="15">
      <c r="A98" s="10">
        <f t="shared" si="1"/>
        <v>1987</v>
      </c>
      <c r="B98" s="11">
        <v>726</v>
      </c>
      <c r="C98" s="11">
        <v>1716</v>
      </c>
      <c r="D98" s="12">
        <v>-990</v>
      </c>
      <c r="E98" s="11">
        <v>1753</v>
      </c>
      <c r="F98" s="11">
        <v>1667</v>
      </c>
      <c r="G98" s="13">
        <v>86</v>
      </c>
      <c r="H98" s="13">
        <v>-904</v>
      </c>
      <c r="I98" s="11">
        <v>143046</v>
      </c>
    </row>
    <row r="99" spans="1:9" ht="15">
      <c r="A99" s="10">
        <f t="shared" si="1"/>
        <v>1988</v>
      </c>
      <c r="B99" s="11">
        <v>706</v>
      </c>
      <c r="C99" s="11">
        <v>1831</v>
      </c>
      <c r="D99" s="12">
        <v>-1125</v>
      </c>
      <c r="E99" s="11">
        <v>1780</v>
      </c>
      <c r="F99" s="11">
        <v>1631</v>
      </c>
      <c r="G99" s="13">
        <v>149</v>
      </c>
      <c r="H99" s="13">
        <v>-976</v>
      </c>
      <c r="I99" s="11">
        <v>142070</v>
      </c>
    </row>
    <row r="100" spans="1:9" ht="15">
      <c r="A100" s="10">
        <f t="shared" si="1"/>
        <v>1989</v>
      </c>
      <c r="B100" s="11">
        <v>710</v>
      </c>
      <c r="C100" s="11">
        <v>1662</v>
      </c>
      <c r="D100" s="12">
        <v>-952</v>
      </c>
      <c r="E100" s="11">
        <v>1879</v>
      </c>
      <c r="F100" s="11">
        <v>1593</v>
      </c>
      <c r="G100" s="13">
        <v>286</v>
      </c>
      <c r="H100" s="13">
        <v>-666</v>
      </c>
      <c r="I100" s="11">
        <v>141404</v>
      </c>
    </row>
    <row r="101" spans="1:9" ht="15">
      <c r="A101" s="10">
        <f t="shared" si="1"/>
        <v>1990</v>
      </c>
      <c r="B101" s="11">
        <v>777</v>
      </c>
      <c r="C101" s="11">
        <v>1754</v>
      </c>
      <c r="D101" s="12">
        <v>-977</v>
      </c>
      <c r="E101" s="11">
        <v>1913</v>
      </c>
      <c r="F101" s="11">
        <v>1740</v>
      </c>
      <c r="G101" s="13">
        <v>173</v>
      </c>
      <c r="H101" s="13">
        <v>-804</v>
      </c>
      <c r="I101" s="11">
        <v>140600</v>
      </c>
    </row>
    <row r="102" spans="1:10" ht="15">
      <c r="A102" s="10">
        <f t="shared" si="1"/>
        <v>1991</v>
      </c>
      <c r="B102" s="11">
        <v>819</v>
      </c>
      <c r="C102" s="11">
        <v>1809</v>
      </c>
      <c r="D102" s="12">
        <v>-990</v>
      </c>
      <c r="E102" s="11">
        <v>1526</v>
      </c>
      <c r="F102" s="11">
        <v>1573</v>
      </c>
      <c r="G102" s="13">
        <v>-47</v>
      </c>
      <c r="H102" s="13">
        <v>-1037</v>
      </c>
      <c r="I102" s="11">
        <v>137736</v>
      </c>
      <c r="J102" s="14">
        <v>138015</v>
      </c>
    </row>
    <row r="103" spans="1:9" ht="15">
      <c r="A103" s="10">
        <f t="shared" si="1"/>
        <v>1992</v>
      </c>
      <c r="B103" s="15">
        <v>794</v>
      </c>
      <c r="C103" s="15">
        <v>1727</v>
      </c>
      <c r="D103" s="12">
        <v>-933</v>
      </c>
      <c r="E103" s="15">
        <v>1772</v>
      </c>
      <c r="F103" s="15">
        <v>1476</v>
      </c>
      <c r="G103" s="13">
        <v>296</v>
      </c>
      <c r="H103" s="13">
        <v>-637</v>
      </c>
      <c r="I103" s="15">
        <v>137099</v>
      </c>
    </row>
    <row r="104" spans="1:9" ht="15">
      <c r="A104" s="10">
        <f t="shared" si="1"/>
        <v>1993</v>
      </c>
      <c r="B104" s="15">
        <v>764</v>
      </c>
      <c r="C104" s="15">
        <v>1902</v>
      </c>
      <c r="D104" s="12">
        <v>-1138</v>
      </c>
      <c r="E104" s="15">
        <v>3311</v>
      </c>
      <c r="F104" s="15">
        <v>1888</v>
      </c>
      <c r="G104" s="13">
        <v>1423</v>
      </c>
      <c r="H104" s="13">
        <v>285</v>
      </c>
      <c r="I104" s="15">
        <v>137384</v>
      </c>
    </row>
    <row r="105" spans="1:9" ht="15">
      <c r="A105" s="10">
        <f t="shared" si="1"/>
        <v>1994</v>
      </c>
      <c r="B105" s="15">
        <v>725</v>
      </c>
      <c r="C105" s="15">
        <v>1817</v>
      </c>
      <c r="D105" s="12">
        <v>-1092</v>
      </c>
      <c r="E105" s="15">
        <v>1647</v>
      </c>
      <c r="F105" s="15">
        <v>1724</v>
      </c>
      <c r="G105" s="13">
        <v>-77</v>
      </c>
      <c r="H105" s="13">
        <v>-1169</v>
      </c>
      <c r="I105" s="15">
        <v>136215</v>
      </c>
    </row>
    <row r="106" spans="1:9" ht="15">
      <c r="A106" s="10">
        <f t="shared" si="1"/>
        <v>1995</v>
      </c>
      <c r="B106" s="15">
        <v>722</v>
      </c>
      <c r="C106" s="15">
        <v>1687</v>
      </c>
      <c r="D106" s="12">
        <v>-965</v>
      </c>
      <c r="E106" s="15">
        <v>1677</v>
      </c>
      <c r="F106" s="15">
        <v>1792</v>
      </c>
      <c r="G106" s="13">
        <v>-115</v>
      </c>
      <c r="H106" s="13">
        <v>-1080</v>
      </c>
      <c r="I106" s="15">
        <v>135135</v>
      </c>
    </row>
    <row r="107" spans="1:9" ht="15">
      <c r="A107" s="10">
        <f t="shared" si="1"/>
        <v>1996</v>
      </c>
      <c r="B107" s="15">
        <v>735</v>
      </c>
      <c r="C107" s="15">
        <v>1799</v>
      </c>
      <c r="D107" s="12">
        <v>-1064</v>
      </c>
      <c r="E107" s="15">
        <v>1828</v>
      </c>
      <c r="F107" s="15">
        <v>1602</v>
      </c>
      <c r="G107" s="13">
        <v>226</v>
      </c>
      <c r="H107" s="13">
        <v>-838</v>
      </c>
      <c r="I107" s="15">
        <v>134297</v>
      </c>
    </row>
    <row r="108" spans="1:9" ht="15">
      <c r="A108" s="10">
        <f t="shared" si="1"/>
        <v>1997</v>
      </c>
      <c r="B108" s="15">
        <v>746</v>
      </c>
      <c r="C108" s="15">
        <v>1788</v>
      </c>
      <c r="D108" s="12">
        <v>-1042</v>
      </c>
      <c r="E108" s="15">
        <v>1932</v>
      </c>
      <c r="F108" s="15">
        <v>1917</v>
      </c>
      <c r="G108" s="13">
        <v>15</v>
      </c>
      <c r="H108" s="13">
        <v>-1027</v>
      </c>
      <c r="I108" s="15">
        <v>133270</v>
      </c>
    </row>
    <row r="109" spans="1:9" ht="15">
      <c r="A109" s="10">
        <f t="shared" si="1"/>
        <v>1998</v>
      </c>
      <c r="B109" s="15">
        <v>810</v>
      </c>
      <c r="C109" s="15">
        <v>1815</v>
      </c>
      <c r="D109" s="12">
        <v>-1005</v>
      </c>
      <c r="E109" s="15">
        <v>2287</v>
      </c>
      <c r="F109" s="15">
        <v>1871</v>
      </c>
      <c r="G109" s="13">
        <v>416</v>
      </c>
      <c r="H109" s="13">
        <v>-589</v>
      </c>
      <c r="I109" s="15">
        <v>132681</v>
      </c>
    </row>
    <row r="110" spans="1:9" ht="15">
      <c r="A110" s="10">
        <f t="shared" si="1"/>
        <v>1999</v>
      </c>
      <c r="B110" s="15">
        <v>728</v>
      </c>
      <c r="C110" s="15">
        <v>1805</v>
      </c>
      <c r="D110" s="12">
        <v>-1077</v>
      </c>
      <c r="E110" s="15">
        <v>2378</v>
      </c>
      <c r="F110" s="15">
        <v>1855</v>
      </c>
      <c r="G110" s="13">
        <v>523</v>
      </c>
      <c r="H110" s="13">
        <v>-554</v>
      </c>
      <c r="I110" s="15">
        <v>132127</v>
      </c>
    </row>
    <row r="111" spans="1:9" ht="15">
      <c r="A111" s="10">
        <f t="shared" si="1"/>
        <v>2000</v>
      </c>
      <c r="B111" s="15">
        <v>815</v>
      </c>
      <c r="C111" s="15">
        <v>1812</v>
      </c>
      <c r="D111" s="12">
        <v>-997</v>
      </c>
      <c r="E111" s="15">
        <v>2500</v>
      </c>
      <c r="F111" s="15">
        <v>1917</v>
      </c>
      <c r="G111" s="13">
        <v>583</v>
      </c>
      <c r="H111" s="13">
        <v>-414</v>
      </c>
      <c r="I111" s="15">
        <v>131713</v>
      </c>
    </row>
    <row r="112" spans="1:10" ht="15">
      <c r="A112" s="10">
        <f t="shared" si="1"/>
        <v>2001</v>
      </c>
      <c r="B112" s="15">
        <v>842</v>
      </c>
      <c r="C112" s="15">
        <v>1749</v>
      </c>
      <c r="D112" s="12">
        <v>-907</v>
      </c>
      <c r="E112" s="15">
        <v>2955</v>
      </c>
      <c r="F112" s="15">
        <v>1983</v>
      </c>
      <c r="G112" s="13">
        <v>972</v>
      </c>
      <c r="H112" s="13">
        <v>65</v>
      </c>
      <c r="I112" s="15">
        <v>131032</v>
      </c>
      <c r="J112" s="16">
        <v>130992</v>
      </c>
    </row>
    <row r="113" spans="1:9" ht="15">
      <c r="A113" s="10">
        <f t="shared" si="1"/>
        <v>2002</v>
      </c>
      <c r="B113" s="15">
        <v>828</v>
      </c>
      <c r="C113" s="15">
        <v>1770</v>
      </c>
      <c r="D113" s="12">
        <v>-942</v>
      </c>
      <c r="E113" s="15">
        <v>3381</v>
      </c>
      <c r="F113" s="15">
        <v>3302</v>
      </c>
      <c r="G113" s="13">
        <v>79</v>
      </c>
      <c r="H113" s="13">
        <v>-863</v>
      </c>
      <c r="I113" s="15">
        <v>130169</v>
      </c>
    </row>
    <row r="114" spans="1:9" ht="15">
      <c r="A114" s="10">
        <v>2003</v>
      </c>
      <c r="B114" s="15">
        <v>858</v>
      </c>
      <c r="C114" s="15">
        <v>1723</v>
      </c>
      <c r="D114" s="12">
        <v>-865</v>
      </c>
      <c r="E114" s="15">
        <v>4366</v>
      </c>
      <c r="F114" s="15">
        <v>2535</v>
      </c>
      <c r="G114" s="13">
        <v>1831</v>
      </c>
      <c r="H114" s="13">
        <v>966</v>
      </c>
      <c r="I114" s="15">
        <v>131135</v>
      </c>
    </row>
    <row r="115" spans="1:9" ht="15">
      <c r="A115" s="10">
        <f>A114+1</f>
        <v>2004</v>
      </c>
      <c r="B115" s="15">
        <v>893</v>
      </c>
      <c r="C115" s="15">
        <v>1773</v>
      </c>
      <c r="D115" s="12">
        <v>-880</v>
      </c>
      <c r="E115" s="15">
        <v>4056</v>
      </c>
      <c r="F115" s="15">
        <v>2404</v>
      </c>
      <c r="G115" s="13">
        <v>1652</v>
      </c>
      <c r="H115" s="13">
        <v>772</v>
      </c>
      <c r="I115" s="15">
        <v>131907</v>
      </c>
    </row>
    <row r="116" spans="1:9" ht="15">
      <c r="A116" s="10">
        <f>A115+1</f>
        <v>2005</v>
      </c>
      <c r="B116" s="15">
        <v>887</v>
      </c>
      <c r="C116" s="15">
        <v>1778</v>
      </c>
      <c r="D116" s="12">
        <v>-891</v>
      </c>
      <c r="E116" s="15">
        <v>3797</v>
      </c>
      <c r="F116" s="15">
        <v>2342</v>
      </c>
      <c r="G116" s="13">
        <v>1455</v>
      </c>
      <c r="H116" s="13">
        <v>564</v>
      </c>
      <c r="I116" s="15">
        <v>132471</v>
      </c>
    </row>
    <row r="117" spans="1:10" ht="15">
      <c r="A117" s="17">
        <f>A116+1</f>
        <v>2006</v>
      </c>
      <c r="B117" s="18">
        <v>962</v>
      </c>
      <c r="C117" s="19">
        <v>1703</v>
      </c>
      <c r="D117" s="18">
        <f>B117-C117</f>
        <v>-741</v>
      </c>
      <c r="E117" s="18">
        <v>3962</v>
      </c>
      <c r="F117" s="18">
        <v>2478</v>
      </c>
      <c r="G117" s="30">
        <f>E117-F117</f>
        <v>1484</v>
      </c>
      <c r="H117" s="30">
        <f>D117+G117</f>
        <v>743</v>
      </c>
      <c r="I117" s="19">
        <f>I116+H117</f>
        <v>133214</v>
      </c>
      <c r="J117" s="20"/>
    </row>
    <row r="118" ht="15">
      <c r="A118" s="10"/>
    </row>
  </sheetData>
  <mergeCells count="2">
    <mergeCell ref="A1:J1"/>
    <mergeCell ref="A60:J60"/>
  </mergeCells>
  <printOptions/>
  <pageMargins left="0.53" right="0.47" top="0.69" bottom="0.57" header="0.5" footer="0.5"/>
  <pageSetup fitToHeight="2" horizontalDpi="300" verticalDpi="300" orientation="portrait" paperSize="9" scale="85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showGridLines="0" workbookViewId="0" topLeftCell="A1">
      <selection activeCell="L2" sqref="L2:N2"/>
    </sheetView>
  </sheetViews>
  <sheetFormatPr defaultColWidth="9.00390625" defaultRowHeight="15.75"/>
  <cols>
    <col min="1" max="1" width="2.625" style="102" customWidth="1"/>
    <col min="2" max="2" width="10.00390625" style="102" customWidth="1"/>
    <col min="3" max="3" width="8.375" style="102" customWidth="1"/>
    <col min="4" max="4" width="7.25390625" style="102" customWidth="1"/>
    <col min="5" max="5" width="6.00390625" style="102" customWidth="1"/>
    <col min="6" max="6" width="2.75390625" style="103" customWidth="1"/>
    <col min="7" max="9" width="2.50390625" style="103" customWidth="1"/>
    <col min="10" max="10" width="0.12890625" style="103" customWidth="1"/>
    <col min="11" max="11" width="4.125" style="102" customWidth="1"/>
    <col min="12" max="13" width="6.625" style="103" bestFit="1" customWidth="1"/>
    <col min="14" max="14" width="8.00390625" style="103" customWidth="1"/>
    <col min="15" max="16" width="6.625" style="103" bestFit="1" customWidth="1"/>
    <col min="17" max="17" width="8.00390625" style="103" customWidth="1"/>
    <col min="18" max="21" width="9.125" style="103" bestFit="1" customWidth="1"/>
    <col min="22" max="22" width="8.00390625" style="103" customWidth="1"/>
    <col min="23" max="24" width="6.625" style="103" bestFit="1" customWidth="1"/>
    <col min="25" max="25" width="8.00390625" style="103" customWidth="1"/>
    <col min="26" max="27" width="5.875" style="103" customWidth="1"/>
    <col min="28" max="28" width="8.00390625" style="103" customWidth="1"/>
    <col min="29" max="16384" width="7.00390625" style="102" customWidth="1"/>
  </cols>
  <sheetData>
    <row r="1" ht="12.75">
      <c r="A1" s="101" t="s">
        <v>88</v>
      </c>
    </row>
    <row r="2" spans="1:28" ht="12.75">
      <c r="A2" s="104"/>
      <c r="B2" s="104"/>
      <c r="C2" s="104"/>
      <c r="D2" s="104"/>
      <c r="E2" s="104"/>
      <c r="F2" s="105"/>
      <c r="G2" s="105"/>
      <c r="H2" s="105"/>
      <c r="I2" s="105"/>
      <c r="J2" s="105"/>
      <c r="K2" s="104"/>
      <c r="L2" s="106" t="s">
        <v>89</v>
      </c>
      <c r="M2" s="106"/>
      <c r="N2" s="106"/>
      <c r="O2" s="106" t="s">
        <v>90</v>
      </c>
      <c r="P2" s="106"/>
      <c r="Q2" s="106"/>
      <c r="R2" s="106" t="s">
        <v>91</v>
      </c>
      <c r="S2" s="106"/>
      <c r="T2" s="106"/>
      <c r="W2" s="102"/>
      <c r="X2" s="102"/>
      <c r="Y2" s="102"/>
      <c r="Z2" s="102"/>
      <c r="AA2" s="102"/>
      <c r="AB2" s="102"/>
    </row>
    <row r="3" spans="1:28" ht="15.75" customHeight="1">
      <c r="A3" s="107"/>
      <c r="B3" s="108"/>
      <c r="C3" s="108"/>
      <c r="D3" s="108"/>
      <c r="E3" s="107"/>
      <c r="F3" s="109"/>
      <c r="G3" s="109"/>
      <c r="H3" s="109"/>
      <c r="I3" s="109"/>
      <c r="J3" s="109"/>
      <c r="K3" s="107"/>
      <c r="L3" s="110" t="s">
        <v>48</v>
      </c>
      <c r="M3" s="110" t="s">
        <v>49</v>
      </c>
      <c r="N3" s="110" t="s">
        <v>92</v>
      </c>
      <c r="O3" s="110" t="s">
        <v>48</v>
      </c>
      <c r="P3" s="110" t="s">
        <v>49</v>
      </c>
      <c r="Q3" s="110" t="s">
        <v>92</v>
      </c>
      <c r="R3" s="110" t="s">
        <v>48</v>
      </c>
      <c r="S3" s="110" t="s">
        <v>49</v>
      </c>
      <c r="T3" s="110" t="s">
        <v>92</v>
      </c>
      <c r="W3" s="102"/>
      <c r="X3" s="102"/>
      <c r="Y3" s="102"/>
      <c r="Z3" s="102"/>
      <c r="AA3" s="102"/>
      <c r="AB3" s="102"/>
    </row>
    <row r="4" spans="1:28" ht="12.75">
      <c r="A4" s="111"/>
      <c r="B4" s="111"/>
      <c r="C4" s="111"/>
      <c r="D4" s="111"/>
      <c r="L4" s="112"/>
      <c r="M4" s="112"/>
      <c r="N4" s="112"/>
      <c r="O4" s="112"/>
      <c r="P4" s="112"/>
      <c r="Q4" s="112"/>
      <c r="R4" s="112"/>
      <c r="S4" s="112"/>
      <c r="T4" s="112"/>
      <c r="W4" s="102"/>
      <c r="X4" s="102"/>
      <c r="Y4" s="102"/>
      <c r="Z4" s="102"/>
      <c r="AA4" s="102"/>
      <c r="AB4" s="102"/>
    </row>
    <row r="5" spans="1:28" ht="15" customHeight="1">
      <c r="A5" s="108" t="s">
        <v>93</v>
      </c>
      <c r="B5" s="107"/>
      <c r="C5" s="107"/>
      <c r="D5" s="107"/>
      <c r="E5" s="107"/>
      <c r="F5" s="109"/>
      <c r="G5" s="109"/>
      <c r="H5" s="109"/>
      <c r="I5" s="109"/>
      <c r="J5" s="109"/>
      <c r="K5" s="107"/>
      <c r="L5" s="110">
        <v>62233</v>
      </c>
      <c r="M5" s="110">
        <v>71037</v>
      </c>
      <c r="N5" s="110">
        <v>133270</v>
      </c>
      <c r="O5" s="110">
        <v>61956</v>
      </c>
      <c r="P5" s="110">
        <v>70725</v>
      </c>
      <c r="Q5" s="110">
        <v>132681</v>
      </c>
      <c r="R5" s="110">
        <v>61725</v>
      </c>
      <c r="S5" s="110">
        <v>70402</v>
      </c>
      <c r="T5" s="110">
        <v>132127</v>
      </c>
      <c r="W5" s="102"/>
      <c r="X5" s="102"/>
      <c r="Y5" s="102"/>
      <c r="Z5" s="102"/>
      <c r="AA5" s="102"/>
      <c r="AB5" s="102"/>
    </row>
    <row r="6" spans="1:28" ht="15" customHeight="1">
      <c r="A6" s="101" t="s">
        <v>94</v>
      </c>
      <c r="C6" s="111" t="s">
        <v>95</v>
      </c>
      <c r="L6" s="112">
        <v>386</v>
      </c>
      <c r="M6" s="112">
        <v>333</v>
      </c>
      <c r="N6" s="112">
        <v>719</v>
      </c>
      <c r="O6" s="112">
        <v>336</v>
      </c>
      <c r="P6" s="112">
        <v>296</v>
      </c>
      <c r="Q6" s="112">
        <v>632</v>
      </c>
      <c r="R6" s="112">
        <v>338</v>
      </c>
      <c r="S6" s="112">
        <v>344</v>
      </c>
      <c r="T6" s="112">
        <v>682</v>
      </c>
      <c r="W6" s="102"/>
      <c r="X6" s="102"/>
      <c r="Y6" s="102"/>
      <c r="Z6" s="102"/>
      <c r="AA6" s="102"/>
      <c r="AB6" s="102"/>
    </row>
    <row r="7" spans="1:28" ht="15" customHeight="1">
      <c r="A7" s="113"/>
      <c r="B7" s="113"/>
      <c r="C7" s="114" t="s">
        <v>96</v>
      </c>
      <c r="D7" s="113"/>
      <c r="L7" s="112">
        <v>43</v>
      </c>
      <c r="M7" s="112">
        <v>44</v>
      </c>
      <c r="N7" s="112">
        <v>87</v>
      </c>
      <c r="O7" s="112">
        <v>45</v>
      </c>
      <c r="P7" s="112">
        <v>50</v>
      </c>
      <c r="Q7" s="112">
        <v>95</v>
      </c>
      <c r="R7" s="112">
        <v>71</v>
      </c>
      <c r="S7" s="112">
        <v>56</v>
      </c>
      <c r="T7" s="112">
        <v>127</v>
      </c>
      <c r="W7" s="102"/>
      <c r="X7" s="102"/>
      <c r="Y7" s="102"/>
      <c r="Z7" s="102"/>
      <c r="AA7" s="102"/>
      <c r="AB7" s="102"/>
    </row>
    <row r="8" spans="3:28" ht="15" customHeight="1">
      <c r="C8" s="111" t="s">
        <v>97</v>
      </c>
      <c r="L8" s="112">
        <v>3</v>
      </c>
      <c r="M8" s="112">
        <v>1</v>
      </c>
      <c r="N8" s="112">
        <v>4</v>
      </c>
      <c r="O8" s="112" t="s">
        <v>98</v>
      </c>
      <c r="P8" s="112">
        <v>1</v>
      </c>
      <c r="Q8" s="112">
        <v>1</v>
      </c>
      <c r="R8" s="112">
        <v>4</v>
      </c>
      <c r="S8" s="112">
        <v>2</v>
      </c>
      <c r="T8" s="112">
        <v>6</v>
      </c>
      <c r="W8" s="102"/>
      <c r="X8" s="102"/>
      <c r="Y8" s="102"/>
      <c r="Z8" s="102"/>
      <c r="AA8" s="102"/>
      <c r="AB8" s="102"/>
    </row>
    <row r="9" spans="1:28" ht="15" customHeight="1">
      <c r="A9" s="107"/>
      <c r="B9" s="108"/>
      <c r="C9" s="115" t="s">
        <v>99</v>
      </c>
      <c r="D9" s="108"/>
      <c r="E9" s="107"/>
      <c r="F9" s="109"/>
      <c r="G9" s="109"/>
      <c r="H9" s="109"/>
      <c r="I9" s="109"/>
      <c r="J9" s="109"/>
      <c r="K9" s="107"/>
      <c r="L9" s="110">
        <v>432</v>
      </c>
      <c r="M9" s="110">
        <v>378</v>
      </c>
      <c r="N9" s="110">
        <v>810</v>
      </c>
      <c r="O9" s="110">
        <v>381</v>
      </c>
      <c r="P9" s="110">
        <v>347</v>
      </c>
      <c r="Q9" s="110">
        <v>728</v>
      </c>
      <c r="R9" s="110">
        <v>413</v>
      </c>
      <c r="S9" s="110">
        <v>402</v>
      </c>
      <c r="T9" s="110">
        <v>815</v>
      </c>
      <c r="W9" s="102"/>
      <c r="X9" s="102"/>
      <c r="Y9" s="102"/>
      <c r="Z9" s="102"/>
      <c r="AA9" s="102"/>
      <c r="AB9" s="102"/>
    </row>
    <row r="10" spans="1:28" ht="15" customHeight="1">
      <c r="A10" s="101" t="s">
        <v>100</v>
      </c>
      <c r="C10" s="111" t="s">
        <v>101</v>
      </c>
      <c r="L10" s="112">
        <v>811</v>
      </c>
      <c r="M10" s="112">
        <v>869</v>
      </c>
      <c r="N10" s="112">
        <v>1680</v>
      </c>
      <c r="O10" s="112">
        <v>794</v>
      </c>
      <c r="P10" s="112">
        <v>865</v>
      </c>
      <c r="Q10" s="112">
        <v>1659</v>
      </c>
      <c r="R10" s="112">
        <v>803</v>
      </c>
      <c r="S10" s="112">
        <v>896</v>
      </c>
      <c r="T10" s="112">
        <v>1699</v>
      </c>
      <c r="W10" s="102"/>
      <c r="X10" s="102"/>
      <c r="Y10" s="102"/>
      <c r="Z10" s="102"/>
      <c r="AA10" s="102"/>
      <c r="AB10" s="102"/>
    </row>
    <row r="11" spans="1:28" ht="15" customHeight="1">
      <c r="A11" s="101"/>
      <c r="C11" s="114" t="s">
        <v>102</v>
      </c>
      <c r="L11" s="112">
        <v>71</v>
      </c>
      <c r="M11" s="112">
        <v>63</v>
      </c>
      <c r="N11" s="112">
        <v>134</v>
      </c>
      <c r="O11" s="112">
        <v>64</v>
      </c>
      <c r="P11" s="112">
        <v>80</v>
      </c>
      <c r="Q11" s="112">
        <v>144</v>
      </c>
      <c r="R11" s="112">
        <v>41</v>
      </c>
      <c r="S11" s="112">
        <v>68</v>
      </c>
      <c r="T11" s="112">
        <v>109</v>
      </c>
      <c r="W11" s="102"/>
      <c r="X11" s="102"/>
      <c r="Y11" s="102"/>
      <c r="Z11" s="102"/>
      <c r="AA11" s="102"/>
      <c r="AB11" s="102"/>
    </row>
    <row r="12" spans="3:28" ht="15" customHeight="1">
      <c r="C12" s="111" t="s">
        <v>103</v>
      </c>
      <c r="L12" s="112">
        <v>1</v>
      </c>
      <c r="M12" s="112" t="s">
        <v>98</v>
      </c>
      <c r="N12" s="112">
        <v>1</v>
      </c>
      <c r="O12" s="112">
        <v>2</v>
      </c>
      <c r="P12" s="112" t="s">
        <v>98</v>
      </c>
      <c r="Q12" s="112">
        <v>2</v>
      </c>
      <c r="R12" s="112">
        <v>3</v>
      </c>
      <c r="S12" s="112">
        <v>1</v>
      </c>
      <c r="T12" s="112">
        <v>4</v>
      </c>
      <c r="W12" s="102"/>
      <c r="X12" s="102"/>
      <c r="Y12" s="102"/>
      <c r="Z12" s="102"/>
      <c r="AA12" s="102"/>
      <c r="AB12" s="102"/>
    </row>
    <row r="13" spans="1:28" ht="15" customHeight="1">
      <c r="A13" s="107"/>
      <c r="B13" s="107"/>
      <c r="C13" s="115" t="s">
        <v>104</v>
      </c>
      <c r="D13" s="107"/>
      <c r="E13" s="107"/>
      <c r="F13" s="109"/>
      <c r="G13" s="109"/>
      <c r="H13" s="109"/>
      <c r="I13" s="109"/>
      <c r="J13" s="109"/>
      <c r="K13" s="107"/>
      <c r="L13" s="110">
        <v>883</v>
      </c>
      <c r="M13" s="110">
        <v>932</v>
      </c>
      <c r="N13" s="110">
        <v>1815</v>
      </c>
      <c r="O13" s="110">
        <v>860</v>
      </c>
      <c r="P13" s="110">
        <v>945</v>
      </c>
      <c r="Q13" s="110">
        <v>1805</v>
      </c>
      <c r="R13" s="110">
        <v>847</v>
      </c>
      <c r="S13" s="110">
        <v>965</v>
      </c>
      <c r="T13" s="110">
        <v>1812</v>
      </c>
      <c r="W13" s="102"/>
      <c r="X13" s="102"/>
      <c r="Y13" s="102"/>
      <c r="Z13" s="102"/>
      <c r="AA13" s="102"/>
      <c r="AB13" s="102"/>
    </row>
    <row r="14" spans="1:28" ht="15" customHeight="1">
      <c r="A14" s="108" t="s">
        <v>105</v>
      </c>
      <c r="B14" s="107"/>
      <c r="C14" s="107"/>
      <c r="D14" s="107"/>
      <c r="E14" s="116"/>
      <c r="F14" s="117"/>
      <c r="G14" s="117"/>
      <c r="H14" s="117"/>
      <c r="I14" s="117"/>
      <c r="J14" s="117"/>
      <c r="K14" s="116"/>
      <c r="L14" s="118">
        <v>-451</v>
      </c>
      <c r="M14" s="118">
        <v>-554</v>
      </c>
      <c r="N14" s="118">
        <v>-1005</v>
      </c>
      <c r="O14" s="118">
        <v>-479</v>
      </c>
      <c r="P14" s="118">
        <v>-598</v>
      </c>
      <c r="Q14" s="118">
        <v>-1077</v>
      </c>
      <c r="R14" s="118">
        <v>-434</v>
      </c>
      <c r="S14" s="118">
        <v>-563</v>
      </c>
      <c r="T14" s="118">
        <v>-997</v>
      </c>
      <c r="W14" s="102"/>
      <c r="X14" s="102"/>
      <c r="Y14" s="102"/>
      <c r="Z14" s="102"/>
      <c r="AA14" s="102"/>
      <c r="AB14" s="102"/>
    </row>
    <row r="15" spans="1:28" ht="15" customHeight="1">
      <c r="A15" s="101" t="s">
        <v>106</v>
      </c>
      <c r="C15" s="111" t="s">
        <v>107</v>
      </c>
      <c r="L15" s="112">
        <v>1023</v>
      </c>
      <c r="M15" s="112">
        <v>983</v>
      </c>
      <c r="N15" s="112">
        <v>2006</v>
      </c>
      <c r="O15" s="112">
        <v>1002</v>
      </c>
      <c r="P15" s="112">
        <v>1030</v>
      </c>
      <c r="Q15" s="112">
        <v>2032</v>
      </c>
      <c r="R15" s="112">
        <v>1100</v>
      </c>
      <c r="S15" s="112">
        <v>1039</v>
      </c>
      <c r="T15" s="112">
        <v>2139</v>
      </c>
      <c r="W15" s="102"/>
      <c r="X15" s="102"/>
      <c r="Y15" s="102"/>
      <c r="Z15" s="102"/>
      <c r="AA15" s="102"/>
      <c r="AB15" s="102"/>
    </row>
    <row r="16" spans="1:28" ht="15" customHeight="1">
      <c r="A16" s="111"/>
      <c r="C16" s="111" t="s">
        <v>108</v>
      </c>
      <c r="L16" s="112">
        <v>109</v>
      </c>
      <c r="M16" s="112">
        <v>127</v>
      </c>
      <c r="N16" s="112">
        <v>236</v>
      </c>
      <c r="O16" s="112">
        <v>136</v>
      </c>
      <c r="P16" s="112">
        <v>166</v>
      </c>
      <c r="Q16" s="112">
        <v>302</v>
      </c>
      <c r="R16" s="112">
        <v>151</v>
      </c>
      <c r="S16" s="112">
        <v>150</v>
      </c>
      <c r="T16" s="112">
        <v>301</v>
      </c>
      <c r="W16" s="102"/>
      <c r="X16" s="102"/>
      <c r="Y16" s="102"/>
      <c r="Z16" s="102"/>
      <c r="AA16" s="102"/>
      <c r="AB16" s="102"/>
    </row>
    <row r="17" spans="3:28" ht="15" customHeight="1">
      <c r="C17" s="111" t="s">
        <v>109</v>
      </c>
      <c r="D17" s="119"/>
      <c r="L17" s="112">
        <v>29</v>
      </c>
      <c r="M17" s="112">
        <v>16</v>
      </c>
      <c r="N17" s="112">
        <v>45</v>
      </c>
      <c r="O17" s="112">
        <v>34</v>
      </c>
      <c r="P17" s="112">
        <v>10</v>
      </c>
      <c r="Q17" s="112">
        <v>44</v>
      </c>
      <c r="R17" s="112">
        <v>51</v>
      </c>
      <c r="S17" s="112">
        <v>9</v>
      </c>
      <c r="T17" s="112">
        <v>60</v>
      </c>
      <c r="W17" s="102"/>
      <c r="X17" s="102"/>
      <c r="Y17" s="102"/>
      <c r="Z17" s="102"/>
      <c r="AA17" s="102"/>
      <c r="AB17" s="102"/>
    </row>
    <row r="18" spans="1:28" ht="15" customHeight="1">
      <c r="A18" s="107"/>
      <c r="B18" s="107"/>
      <c r="C18" s="115" t="s">
        <v>110</v>
      </c>
      <c r="D18" s="120"/>
      <c r="E18" s="107"/>
      <c r="F18" s="109"/>
      <c r="G18" s="109"/>
      <c r="H18" s="109"/>
      <c r="I18" s="109"/>
      <c r="J18" s="109"/>
      <c r="K18" s="107"/>
      <c r="L18" s="110">
        <v>1161</v>
      </c>
      <c r="M18" s="110">
        <v>1126</v>
      </c>
      <c r="N18" s="110">
        <v>2287</v>
      </c>
      <c r="O18" s="110">
        <v>1172</v>
      </c>
      <c r="P18" s="110">
        <v>1206</v>
      </c>
      <c r="Q18" s="110">
        <v>2378</v>
      </c>
      <c r="R18" s="110">
        <v>1302</v>
      </c>
      <c r="S18" s="110">
        <v>1198</v>
      </c>
      <c r="T18" s="110">
        <v>2500</v>
      </c>
      <c r="W18" s="102"/>
      <c r="X18" s="102"/>
      <c r="Y18" s="102"/>
      <c r="Z18" s="102"/>
      <c r="AA18" s="102"/>
      <c r="AB18" s="102"/>
    </row>
    <row r="19" spans="1:28" ht="15" customHeight="1">
      <c r="A19" s="101" t="s">
        <v>111</v>
      </c>
      <c r="C19" s="111" t="s">
        <v>112</v>
      </c>
      <c r="L19" s="112">
        <v>829</v>
      </c>
      <c r="M19" s="112">
        <v>824</v>
      </c>
      <c r="N19" s="112">
        <v>1653</v>
      </c>
      <c r="O19" s="112">
        <v>821</v>
      </c>
      <c r="P19" s="112">
        <v>875</v>
      </c>
      <c r="Q19" s="112">
        <v>1696</v>
      </c>
      <c r="R19" s="112">
        <v>880</v>
      </c>
      <c r="S19" s="112">
        <v>843</v>
      </c>
      <c r="T19" s="112">
        <v>1723</v>
      </c>
      <c r="W19" s="102"/>
      <c r="X19" s="102"/>
      <c r="Y19" s="102"/>
      <c r="Z19" s="102"/>
      <c r="AA19" s="102"/>
      <c r="AB19" s="102"/>
    </row>
    <row r="20" spans="3:28" ht="15" customHeight="1">
      <c r="C20" s="111" t="s">
        <v>113</v>
      </c>
      <c r="L20" s="112">
        <v>44</v>
      </c>
      <c r="M20" s="112">
        <v>24</v>
      </c>
      <c r="N20" s="112">
        <v>68</v>
      </c>
      <c r="O20" s="112">
        <v>46</v>
      </c>
      <c r="P20" s="112">
        <v>36</v>
      </c>
      <c r="Q20" s="112">
        <v>82</v>
      </c>
      <c r="R20" s="112">
        <v>44</v>
      </c>
      <c r="S20" s="112">
        <v>52</v>
      </c>
      <c r="T20" s="112">
        <v>96</v>
      </c>
      <c r="W20" s="102"/>
      <c r="X20" s="102"/>
      <c r="Y20" s="102"/>
      <c r="Z20" s="102"/>
      <c r="AA20" s="102"/>
      <c r="AB20" s="102"/>
    </row>
    <row r="21" spans="3:28" ht="15" customHeight="1">
      <c r="C21" s="111" t="s">
        <v>114</v>
      </c>
      <c r="L21" s="112">
        <v>114</v>
      </c>
      <c r="M21" s="112">
        <v>36</v>
      </c>
      <c r="N21" s="112">
        <v>150</v>
      </c>
      <c r="O21" s="112">
        <v>57</v>
      </c>
      <c r="P21" s="112">
        <v>20</v>
      </c>
      <c r="Q21" s="112">
        <v>77</v>
      </c>
      <c r="R21" s="112">
        <v>77</v>
      </c>
      <c r="S21" s="112">
        <v>21</v>
      </c>
      <c r="T21" s="112">
        <v>98</v>
      </c>
      <c r="W21" s="102"/>
      <c r="X21" s="102"/>
      <c r="Y21" s="102"/>
      <c r="Z21" s="102"/>
      <c r="AA21" s="102"/>
      <c r="AB21" s="102"/>
    </row>
    <row r="22" spans="1:28" ht="15" customHeight="1">
      <c r="A22" s="108"/>
      <c r="B22" s="107"/>
      <c r="C22" s="121" t="s">
        <v>115</v>
      </c>
      <c r="D22" s="107"/>
      <c r="E22" s="107"/>
      <c r="F22" s="109"/>
      <c r="G22" s="109"/>
      <c r="H22" s="109"/>
      <c r="I22" s="109"/>
      <c r="J22" s="109"/>
      <c r="K22" s="107"/>
      <c r="L22" s="110">
        <v>987</v>
      </c>
      <c r="M22" s="110">
        <v>884</v>
      </c>
      <c r="N22" s="110">
        <v>1871</v>
      </c>
      <c r="O22" s="110">
        <v>924</v>
      </c>
      <c r="P22" s="110">
        <v>931</v>
      </c>
      <c r="Q22" s="110">
        <v>1855</v>
      </c>
      <c r="R22" s="110">
        <v>1001</v>
      </c>
      <c r="S22" s="110">
        <v>916</v>
      </c>
      <c r="T22" s="110">
        <v>1917</v>
      </c>
      <c r="W22" s="102"/>
      <c r="X22" s="102"/>
      <c r="Y22" s="102"/>
      <c r="Z22" s="102"/>
      <c r="AA22" s="102"/>
      <c r="AB22" s="102"/>
    </row>
    <row r="23" spans="1:28" ht="15" customHeight="1">
      <c r="A23" s="108" t="s">
        <v>116</v>
      </c>
      <c r="B23" s="107"/>
      <c r="C23" s="107"/>
      <c r="D23" s="107"/>
      <c r="E23" s="116"/>
      <c r="F23" s="117"/>
      <c r="G23" s="117"/>
      <c r="H23" s="117"/>
      <c r="I23" s="117"/>
      <c r="J23" s="117"/>
      <c r="K23" s="116"/>
      <c r="L23" s="118">
        <v>174</v>
      </c>
      <c r="M23" s="118">
        <v>242</v>
      </c>
      <c r="N23" s="118">
        <v>416</v>
      </c>
      <c r="O23" s="118">
        <v>248</v>
      </c>
      <c r="P23" s="118">
        <v>275</v>
      </c>
      <c r="Q23" s="118">
        <v>523</v>
      </c>
      <c r="R23" s="118">
        <v>301</v>
      </c>
      <c r="S23" s="118">
        <v>282</v>
      </c>
      <c r="T23" s="118">
        <v>583</v>
      </c>
      <c r="W23" s="102"/>
      <c r="X23" s="102"/>
      <c r="Y23" s="102"/>
      <c r="Z23" s="102"/>
      <c r="AA23" s="102"/>
      <c r="AB23" s="102"/>
    </row>
    <row r="24" spans="1:28" ht="15" customHeight="1">
      <c r="A24" s="108" t="s">
        <v>117</v>
      </c>
      <c r="B24" s="107"/>
      <c r="C24" s="107"/>
      <c r="D24" s="107"/>
      <c r="E24" s="107"/>
      <c r="F24" s="117"/>
      <c r="G24" s="117"/>
      <c r="H24" s="117"/>
      <c r="I24" s="117"/>
      <c r="J24" s="117"/>
      <c r="K24" s="116"/>
      <c r="L24" s="118">
        <v>-277</v>
      </c>
      <c r="M24" s="118">
        <v>-312</v>
      </c>
      <c r="N24" s="118">
        <v>-589</v>
      </c>
      <c r="O24" s="118">
        <v>-231</v>
      </c>
      <c r="P24" s="118">
        <v>-323</v>
      </c>
      <c r="Q24" s="118">
        <v>-554</v>
      </c>
      <c r="R24" s="118">
        <v>-133</v>
      </c>
      <c r="S24" s="118">
        <v>-281</v>
      </c>
      <c r="T24" s="118">
        <v>-414</v>
      </c>
      <c r="W24" s="102"/>
      <c r="X24" s="102"/>
      <c r="Y24" s="102"/>
      <c r="Z24" s="102"/>
      <c r="AA24" s="102"/>
      <c r="AB24" s="102"/>
    </row>
    <row r="25" spans="1:28" ht="26.25" customHeight="1">
      <c r="A25" s="122" t="s">
        <v>118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18" t="s">
        <v>98</v>
      </c>
      <c r="M25" s="118" t="s">
        <v>98</v>
      </c>
      <c r="N25" s="123" t="s">
        <v>98</v>
      </c>
      <c r="O25" s="123" t="s">
        <v>98</v>
      </c>
      <c r="P25" s="123" t="s">
        <v>98</v>
      </c>
      <c r="Q25" s="123" t="s">
        <v>98</v>
      </c>
      <c r="R25" s="123" t="s">
        <v>98</v>
      </c>
      <c r="S25" s="123" t="s">
        <v>98</v>
      </c>
      <c r="T25" s="123" t="s">
        <v>98</v>
      </c>
      <c r="W25" s="102"/>
      <c r="X25" s="102"/>
      <c r="Y25" s="102"/>
      <c r="Z25" s="102"/>
      <c r="AA25" s="102"/>
      <c r="AB25" s="102"/>
    </row>
    <row r="26" spans="1:28" ht="31.5" customHeight="1">
      <c r="A26" s="124" t="s">
        <v>119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18">
        <v>61956</v>
      </c>
      <c r="M26" s="118">
        <v>70725</v>
      </c>
      <c r="N26" s="118">
        <v>132681</v>
      </c>
      <c r="O26" s="118">
        <v>61725</v>
      </c>
      <c r="P26" s="118">
        <v>70402</v>
      </c>
      <c r="Q26" s="118">
        <v>132127</v>
      </c>
      <c r="R26" s="118">
        <v>61592</v>
      </c>
      <c r="S26" s="118">
        <v>70121</v>
      </c>
      <c r="T26" s="118">
        <v>131713</v>
      </c>
      <c r="W26" s="102"/>
      <c r="X26" s="102"/>
      <c r="Y26" s="102"/>
      <c r="Z26" s="102"/>
      <c r="AA26" s="102"/>
      <c r="AB26" s="102"/>
    </row>
    <row r="28" spans="21:28" ht="12.75">
      <c r="U28" s="102"/>
      <c r="V28" s="102"/>
      <c r="W28" s="102"/>
      <c r="X28" s="102"/>
      <c r="Y28" s="102"/>
      <c r="Z28" s="102"/>
      <c r="AA28" s="102"/>
      <c r="AB28" s="102"/>
    </row>
    <row r="29" spans="1:28" ht="12.75">
      <c r="A29" s="104"/>
      <c r="B29" s="104"/>
      <c r="C29" s="104"/>
      <c r="D29" s="104"/>
      <c r="E29" s="104"/>
      <c r="F29" s="105"/>
      <c r="G29" s="105"/>
      <c r="H29" s="105"/>
      <c r="I29" s="105"/>
      <c r="J29" s="105"/>
      <c r="K29" s="104"/>
      <c r="L29" s="106" t="s">
        <v>120</v>
      </c>
      <c r="M29" s="106"/>
      <c r="N29" s="106"/>
      <c r="O29" s="106" t="s">
        <v>121</v>
      </c>
      <c r="P29" s="106"/>
      <c r="Q29" s="106"/>
      <c r="R29" s="106" t="s">
        <v>122</v>
      </c>
      <c r="S29" s="106"/>
      <c r="T29" s="106"/>
      <c r="U29" s="102"/>
      <c r="V29" s="102"/>
      <c r="W29" s="102"/>
      <c r="X29" s="102"/>
      <c r="Y29" s="102"/>
      <c r="Z29" s="102"/>
      <c r="AA29" s="102"/>
      <c r="AB29" s="102"/>
    </row>
    <row r="30" spans="1:28" ht="15.75" customHeight="1">
      <c r="A30" s="107"/>
      <c r="B30" s="108"/>
      <c r="C30" s="108"/>
      <c r="D30" s="108"/>
      <c r="E30" s="107"/>
      <c r="F30" s="109"/>
      <c r="G30" s="109"/>
      <c r="H30" s="109"/>
      <c r="I30" s="109"/>
      <c r="J30" s="109"/>
      <c r="K30" s="107"/>
      <c r="L30" s="110" t="s">
        <v>48</v>
      </c>
      <c r="M30" s="110" t="s">
        <v>49</v>
      </c>
      <c r="N30" s="110" t="s">
        <v>92</v>
      </c>
      <c r="O30" s="110" t="s">
        <v>48</v>
      </c>
      <c r="P30" s="110" t="s">
        <v>49</v>
      </c>
      <c r="Q30" s="110" t="s">
        <v>92</v>
      </c>
      <c r="R30" s="110" t="s">
        <v>48</v>
      </c>
      <c r="S30" s="110" t="s">
        <v>49</v>
      </c>
      <c r="T30" s="110" t="s">
        <v>92</v>
      </c>
      <c r="U30" s="102"/>
      <c r="V30" s="102"/>
      <c r="W30" s="102"/>
      <c r="X30" s="102"/>
      <c r="Y30" s="102"/>
      <c r="Z30" s="102"/>
      <c r="AA30" s="102"/>
      <c r="AB30" s="102"/>
    </row>
    <row r="31" spans="1:28" ht="12.75">
      <c r="A31" s="111"/>
      <c r="B31" s="111"/>
      <c r="C31" s="111"/>
      <c r="D31" s="111"/>
      <c r="L31" s="112"/>
      <c r="M31" s="112"/>
      <c r="N31" s="112"/>
      <c r="O31" s="112"/>
      <c r="P31" s="112"/>
      <c r="Q31" s="112"/>
      <c r="R31" s="112"/>
      <c r="S31" s="112"/>
      <c r="T31" s="112"/>
      <c r="U31" s="102"/>
      <c r="V31" s="102"/>
      <c r="W31" s="102"/>
      <c r="X31" s="102"/>
      <c r="Y31" s="102"/>
      <c r="Z31" s="102"/>
      <c r="AA31" s="102"/>
      <c r="AB31" s="102"/>
    </row>
    <row r="32" spans="1:28" ht="15" customHeight="1">
      <c r="A32" s="108" t="s">
        <v>93</v>
      </c>
      <c r="B32" s="107"/>
      <c r="C32" s="107"/>
      <c r="D32" s="107"/>
      <c r="E32" s="107"/>
      <c r="F32" s="109"/>
      <c r="G32" s="109"/>
      <c r="H32" s="109"/>
      <c r="I32" s="109"/>
      <c r="J32" s="109"/>
      <c r="K32" s="107"/>
      <c r="L32" s="110">
        <v>61592</v>
      </c>
      <c r="M32" s="110">
        <v>70121</v>
      </c>
      <c r="N32" s="110">
        <v>131713</v>
      </c>
      <c r="O32" s="110">
        <v>61291</v>
      </c>
      <c r="P32" s="110">
        <v>69741</v>
      </c>
      <c r="Q32" s="110">
        <v>131032</v>
      </c>
      <c r="R32" s="110">
        <v>60987</v>
      </c>
      <c r="S32" s="110">
        <v>69182</v>
      </c>
      <c r="T32" s="110">
        <v>130169</v>
      </c>
      <c r="U32" s="102"/>
      <c r="V32" s="102"/>
      <c r="W32" s="102"/>
      <c r="X32" s="102"/>
      <c r="Y32" s="102"/>
      <c r="Z32" s="102"/>
      <c r="AA32" s="102"/>
      <c r="AB32" s="102"/>
    </row>
    <row r="33" spans="1:28" ht="15" customHeight="1">
      <c r="A33" s="101" t="s">
        <v>94</v>
      </c>
      <c r="C33" s="111" t="s">
        <v>95</v>
      </c>
      <c r="L33" s="112">
        <v>362</v>
      </c>
      <c r="M33" s="112">
        <v>346</v>
      </c>
      <c r="N33" s="112">
        <v>708</v>
      </c>
      <c r="O33" s="112">
        <v>356</v>
      </c>
      <c r="P33" s="112">
        <v>309</v>
      </c>
      <c r="Q33" s="112">
        <v>665</v>
      </c>
      <c r="R33" s="112">
        <v>379</v>
      </c>
      <c r="S33" s="112">
        <v>322</v>
      </c>
      <c r="T33" s="112">
        <v>701</v>
      </c>
      <c r="U33" s="102"/>
      <c r="V33" s="102"/>
      <c r="W33" s="102"/>
      <c r="X33" s="102"/>
      <c r="Y33" s="102"/>
      <c r="Z33" s="102"/>
      <c r="AA33" s="102"/>
      <c r="AB33" s="102"/>
    </row>
    <row r="34" spans="1:28" ht="15" customHeight="1">
      <c r="A34" s="113"/>
      <c r="B34" s="113"/>
      <c r="C34" s="114" t="s">
        <v>96</v>
      </c>
      <c r="D34" s="113"/>
      <c r="L34" s="112">
        <v>72</v>
      </c>
      <c r="M34" s="112">
        <v>58</v>
      </c>
      <c r="N34" s="112">
        <v>130</v>
      </c>
      <c r="O34" s="112">
        <v>74</v>
      </c>
      <c r="P34" s="112">
        <v>86</v>
      </c>
      <c r="Q34" s="112">
        <v>160</v>
      </c>
      <c r="R34" s="112">
        <v>62</v>
      </c>
      <c r="S34" s="112">
        <v>88</v>
      </c>
      <c r="T34" s="112">
        <v>150</v>
      </c>
      <c r="U34" s="102"/>
      <c r="V34" s="102"/>
      <c r="W34" s="102"/>
      <c r="X34" s="102"/>
      <c r="Y34" s="102"/>
      <c r="Z34" s="102"/>
      <c r="AA34" s="102"/>
      <c r="AB34" s="102"/>
    </row>
    <row r="35" spans="3:28" ht="15" customHeight="1">
      <c r="C35" s="111" t="s">
        <v>97</v>
      </c>
      <c r="L35" s="112" t="s">
        <v>98</v>
      </c>
      <c r="M35" s="112">
        <v>4</v>
      </c>
      <c r="N35" s="112">
        <v>4</v>
      </c>
      <c r="O35" s="112" t="s">
        <v>98</v>
      </c>
      <c r="P35" s="112">
        <v>3</v>
      </c>
      <c r="Q35" s="112">
        <v>3</v>
      </c>
      <c r="R35" s="112">
        <v>3</v>
      </c>
      <c r="S35" s="112">
        <v>4</v>
      </c>
      <c r="T35" s="112">
        <v>7</v>
      </c>
      <c r="U35" s="102"/>
      <c r="V35" s="102"/>
      <c r="W35" s="102"/>
      <c r="X35" s="102"/>
      <c r="Y35" s="102"/>
      <c r="Z35" s="102"/>
      <c r="AA35" s="102"/>
      <c r="AB35" s="102"/>
    </row>
    <row r="36" spans="1:28" ht="15" customHeight="1">
      <c r="A36" s="107"/>
      <c r="B36" s="108"/>
      <c r="C36" s="115" t="s">
        <v>99</v>
      </c>
      <c r="D36" s="108"/>
      <c r="E36" s="107"/>
      <c r="F36" s="109"/>
      <c r="G36" s="109"/>
      <c r="H36" s="109"/>
      <c r="I36" s="109"/>
      <c r="J36" s="109"/>
      <c r="K36" s="107"/>
      <c r="L36" s="110">
        <v>434</v>
      </c>
      <c r="M36" s="110">
        <v>408</v>
      </c>
      <c r="N36" s="110">
        <v>842</v>
      </c>
      <c r="O36" s="110">
        <v>430</v>
      </c>
      <c r="P36" s="110">
        <v>398</v>
      </c>
      <c r="Q36" s="110">
        <v>828</v>
      </c>
      <c r="R36" s="110">
        <v>444</v>
      </c>
      <c r="S36" s="110">
        <v>414</v>
      </c>
      <c r="T36" s="110">
        <v>858</v>
      </c>
      <c r="U36" s="102"/>
      <c r="V36" s="102"/>
      <c r="W36" s="102"/>
      <c r="X36" s="102"/>
      <c r="Y36" s="102"/>
      <c r="Z36" s="102"/>
      <c r="AA36" s="102"/>
      <c r="AB36" s="102"/>
    </row>
    <row r="37" spans="1:28" ht="15" customHeight="1">
      <c r="A37" s="101" t="s">
        <v>100</v>
      </c>
      <c r="C37" s="111" t="s">
        <v>101</v>
      </c>
      <c r="L37" s="112">
        <v>743</v>
      </c>
      <c r="M37" s="112">
        <v>863</v>
      </c>
      <c r="N37" s="112">
        <v>1606</v>
      </c>
      <c r="O37" s="112">
        <v>798</v>
      </c>
      <c r="P37" s="112">
        <v>869</v>
      </c>
      <c r="Q37" s="112">
        <v>1667</v>
      </c>
      <c r="R37" s="112">
        <v>784</v>
      </c>
      <c r="S37" s="112">
        <v>836</v>
      </c>
      <c r="T37" s="112">
        <v>1620</v>
      </c>
      <c r="U37" s="102"/>
      <c r="V37" s="102"/>
      <c r="W37" s="102"/>
      <c r="X37" s="102"/>
      <c r="Y37" s="102"/>
      <c r="Z37" s="102"/>
      <c r="AA37" s="102"/>
      <c r="AB37" s="102"/>
    </row>
    <row r="38" spans="1:28" ht="15" customHeight="1">
      <c r="A38" s="101"/>
      <c r="C38" s="114" t="s">
        <v>102</v>
      </c>
      <c r="L38" s="112">
        <v>73</v>
      </c>
      <c r="M38" s="112">
        <v>69</v>
      </c>
      <c r="N38" s="112">
        <v>142</v>
      </c>
      <c r="O38" s="112">
        <v>61</v>
      </c>
      <c r="P38" s="112">
        <v>41</v>
      </c>
      <c r="Q38" s="112">
        <v>102</v>
      </c>
      <c r="R38" s="112">
        <v>44</v>
      </c>
      <c r="S38" s="112">
        <v>57</v>
      </c>
      <c r="T38" s="112">
        <v>101</v>
      </c>
      <c r="U38" s="102"/>
      <c r="V38" s="102"/>
      <c r="W38" s="102"/>
      <c r="X38" s="102"/>
      <c r="Y38" s="102"/>
      <c r="Z38" s="102"/>
      <c r="AA38" s="102"/>
      <c r="AB38" s="102"/>
    </row>
    <row r="39" spans="3:28" ht="15" customHeight="1">
      <c r="C39" s="111" t="s">
        <v>103</v>
      </c>
      <c r="L39" s="112" t="s">
        <v>98</v>
      </c>
      <c r="M39" s="112">
        <v>1</v>
      </c>
      <c r="N39" s="112">
        <v>1</v>
      </c>
      <c r="O39" s="112">
        <v>1</v>
      </c>
      <c r="P39" s="112" t="s">
        <v>98</v>
      </c>
      <c r="Q39" s="112">
        <v>1</v>
      </c>
      <c r="R39" s="112">
        <v>1</v>
      </c>
      <c r="S39" s="112">
        <v>1</v>
      </c>
      <c r="T39" s="112">
        <v>2</v>
      </c>
      <c r="U39" s="102"/>
      <c r="V39" s="102"/>
      <c r="W39" s="102"/>
      <c r="X39" s="102"/>
      <c r="Y39" s="102"/>
      <c r="Z39" s="102"/>
      <c r="AA39" s="102"/>
      <c r="AB39" s="102"/>
    </row>
    <row r="40" spans="1:28" ht="15" customHeight="1">
      <c r="A40" s="107"/>
      <c r="B40" s="107"/>
      <c r="C40" s="115" t="s">
        <v>104</v>
      </c>
      <c r="D40" s="107"/>
      <c r="E40" s="107"/>
      <c r="F40" s="109"/>
      <c r="G40" s="109"/>
      <c r="H40" s="109"/>
      <c r="I40" s="109"/>
      <c r="J40" s="109"/>
      <c r="K40" s="107"/>
      <c r="L40" s="110">
        <v>816</v>
      </c>
      <c r="M40" s="110">
        <v>933</v>
      </c>
      <c r="N40" s="110">
        <v>1749</v>
      </c>
      <c r="O40" s="110">
        <v>860</v>
      </c>
      <c r="P40" s="110">
        <v>910</v>
      </c>
      <c r="Q40" s="110">
        <v>1770</v>
      </c>
      <c r="R40" s="110">
        <v>829</v>
      </c>
      <c r="S40" s="110">
        <v>894</v>
      </c>
      <c r="T40" s="110">
        <v>1723</v>
      </c>
      <c r="U40" s="102"/>
      <c r="V40" s="102"/>
      <c r="W40" s="102"/>
      <c r="X40" s="102"/>
      <c r="Y40" s="102"/>
      <c r="Z40" s="102"/>
      <c r="AA40" s="102"/>
      <c r="AB40" s="102"/>
    </row>
    <row r="41" spans="1:28" ht="15" customHeight="1">
      <c r="A41" s="108" t="s">
        <v>105</v>
      </c>
      <c r="B41" s="107"/>
      <c r="C41" s="107"/>
      <c r="D41" s="107"/>
      <c r="E41" s="116"/>
      <c r="F41" s="117"/>
      <c r="G41" s="117"/>
      <c r="H41" s="117"/>
      <c r="I41" s="117"/>
      <c r="J41" s="117"/>
      <c r="K41" s="116"/>
      <c r="L41" s="118">
        <v>-382</v>
      </c>
      <c r="M41" s="118">
        <v>-525</v>
      </c>
      <c r="N41" s="118">
        <v>-907</v>
      </c>
      <c r="O41" s="118">
        <v>-430</v>
      </c>
      <c r="P41" s="118">
        <v>-512</v>
      </c>
      <c r="Q41" s="118">
        <v>-942</v>
      </c>
      <c r="R41" s="118">
        <v>-385</v>
      </c>
      <c r="S41" s="118">
        <v>-480</v>
      </c>
      <c r="T41" s="118">
        <v>-865</v>
      </c>
      <c r="U41" s="102"/>
      <c r="V41" s="102"/>
      <c r="W41" s="102"/>
      <c r="X41" s="102"/>
      <c r="Y41" s="102"/>
      <c r="Z41" s="102"/>
      <c r="AA41" s="102"/>
      <c r="AB41" s="102"/>
    </row>
    <row r="42" spans="1:28" ht="15" customHeight="1">
      <c r="A42" s="101" t="s">
        <v>106</v>
      </c>
      <c r="C42" s="111" t="s">
        <v>107</v>
      </c>
      <c r="L42" s="112">
        <v>1282</v>
      </c>
      <c r="M42" s="112">
        <v>1202</v>
      </c>
      <c r="N42" s="112">
        <v>2484</v>
      </c>
      <c r="O42" s="112">
        <v>1170</v>
      </c>
      <c r="P42" s="112">
        <v>1079</v>
      </c>
      <c r="Q42" s="112">
        <v>2249</v>
      </c>
      <c r="R42" s="112">
        <v>1038</v>
      </c>
      <c r="S42" s="112">
        <v>1051</v>
      </c>
      <c r="T42" s="112">
        <v>2089</v>
      </c>
      <c r="U42" s="102"/>
      <c r="V42" s="102"/>
      <c r="W42" s="102"/>
      <c r="X42" s="102"/>
      <c r="Y42" s="102"/>
      <c r="Z42" s="102"/>
      <c r="AA42" s="102"/>
      <c r="AB42" s="102"/>
    </row>
    <row r="43" spans="1:28" ht="15" customHeight="1">
      <c r="A43" s="111"/>
      <c r="C43" s="111" t="s">
        <v>108</v>
      </c>
      <c r="L43" s="112">
        <v>212</v>
      </c>
      <c r="M43" s="112">
        <v>209</v>
      </c>
      <c r="N43" s="112">
        <v>421</v>
      </c>
      <c r="O43" s="112">
        <v>216</v>
      </c>
      <c r="P43" s="112">
        <v>225</v>
      </c>
      <c r="Q43" s="112">
        <v>441</v>
      </c>
      <c r="R43" s="112">
        <v>346</v>
      </c>
      <c r="S43" s="112">
        <v>516</v>
      </c>
      <c r="T43" s="112">
        <v>862</v>
      </c>
      <c r="U43" s="102"/>
      <c r="V43" s="102"/>
      <c r="W43" s="102"/>
      <c r="X43" s="102"/>
      <c r="Y43" s="102"/>
      <c r="Z43" s="102"/>
      <c r="AA43" s="102"/>
      <c r="AB43" s="102"/>
    </row>
    <row r="44" spans="3:28" ht="15" customHeight="1">
      <c r="C44" s="111" t="s">
        <v>109</v>
      </c>
      <c r="D44" s="119"/>
      <c r="L44" s="112">
        <v>39</v>
      </c>
      <c r="M44" s="112">
        <v>11</v>
      </c>
      <c r="N44" s="112">
        <v>50</v>
      </c>
      <c r="O44" s="112">
        <v>379</v>
      </c>
      <c r="P44" s="112">
        <v>312</v>
      </c>
      <c r="Q44" s="112">
        <v>691</v>
      </c>
      <c r="R44" s="112">
        <v>763</v>
      </c>
      <c r="S44" s="112">
        <v>652</v>
      </c>
      <c r="T44" s="112">
        <v>1415</v>
      </c>
      <c r="U44" s="102"/>
      <c r="V44" s="102"/>
      <c r="W44" s="102"/>
      <c r="X44" s="102"/>
      <c r="Y44" s="102"/>
      <c r="Z44" s="102"/>
      <c r="AA44" s="102"/>
      <c r="AB44" s="102"/>
    </row>
    <row r="45" spans="1:28" ht="15" customHeight="1">
      <c r="A45" s="107"/>
      <c r="B45" s="107"/>
      <c r="C45" s="115" t="s">
        <v>110</v>
      </c>
      <c r="D45" s="120"/>
      <c r="E45" s="107"/>
      <c r="F45" s="109"/>
      <c r="G45" s="109"/>
      <c r="H45" s="109"/>
      <c r="I45" s="109"/>
      <c r="J45" s="109"/>
      <c r="K45" s="107"/>
      <c r="L45" s="110">
        <v>1533</v>
      </c>
      <c r="M45" s="110">
        <v>1422</v>
      </c>
      <c r="N45" s="110">
        <v>2955</v>
      </c>
      <c r="O45" s="110">
        <v>1765</v>
      </c>
      <c r="P45" s="110">
        <v>1616</v>
      </c>
      <c r="Q45" s="110">
        <v>3381</v>
      </c>
      <c r="R45" s="110">
        <v>2147</v>
      </c>
      <c r="S45" s="110">
        <v>2219</v>
      </c>
      <c r="T45" s="110">
        <v>4366</v>
      </c>
      <c r="U45" s="102"/>
      <c r="V45" s="102"/>
      <c r="W45" s="102"/>
      <c r="X45" s="102"/>
      <c r="Y45" s="102"/>
      <c r="Z45" s="102"/>
      <c r="AA45" s="102"/>
      <c r="AB45" s="102"/>
    </row>
    <row r="46" spans="1:28" ht="15" customHeight="1">
      <c r="A46" s="101" t="s">
        <v>111</v>
      </c>
      <c r="C46" s="111" t="s">
        <v>112</v>
      </c>
      <c r="L46" s="112">
        <v>933</v>
      </c>
      <c r="M46" s="112">
        <v>896</v>
      </c>
      <c r="N46" s="112">
        <v>1829</v>
      </c>
      <c r="O46" s="112">
        <v>875</v>
      </c>
      <c r="P46" s="112">
        <v>909</v>
      </c>
      <c r="Q46" s="112">
        <v>1784</v>
      </c>
      <c r="R46" s="112">
        <v>821</v>
      </c>
      <c r="S46" s="112">
        <v>795</v>
      </c>
      <c r="T46" s="112">
        <v>1616</v>
      </c>
      <c r="U46" s="102"/>
      <c r="V46" s="102"/>
      <c r="W46" s="102"/>
      <c r="X46" s="102"/>
      <c r="Y46" s="102"/>
      <c r="Z46" s="102"/>
      <c r="AA46" s="102"/>
      <c r="AB46" s="102"/>
    </row>
    <row r="47" spans="3:28" ht="15" customHeight="1">
      <c r="C47" s="111" t="s">
        <v>113</v>
      </c>
      <c r="L47" s="112">
        <v>30</v>
      </c>
      <c r="M47" s="112">
        <v>32</v>
      </c>
      <c r="N47" s="112">
        <v>62</v>
      </c>
      <c r="O47" s="112">
        <v>34</v>
      </c>
      <c r="P47" s="112">
        <v>40</v>
      </c>
      <c r="Q47" s="112">
        <v>74</v>
      </c>
      <c r="R47" s="112">
        <v>32</v>
      </c>
      <c r="S47" s="112">
        <v>29</v>
      </c>
      <c r="T47" s="112">
        <v>61</v>
      </c>
      <c r="U47" s="102"/>
      <c r="V47" s="102"/>
      <c r="W47" s="102"/>
      <c r="X47" s="102"/>
      <c r="Y47" s="102"/>
      <c r="Z47" s="102"/>
      <c r="AA47" s="102"/>
      <c r="AB47" s="102"/>
    </row>
    <row r="48" spans="3:28" ht="15" customHeight="1">
      <c r="C48" s="111" t="s">
        <v>114</v>
      </c>
      <c r="L48" s="112">
        <v>68</v>
      </c>
      <c r="M48" s="112">
        <v>24</v>
      </c>
      <c r="N48" s="112">
        <v>92</v>
      </c>
      <c r="O48" s="112">
        <v>730</v>
      </c>
      <c r="P48" s="112">
        <v>714</v>
      </c>
      <c r="Q48" s="112">
        <v>1444</v>
      </c>
      <c r="R48" s="112">
        <v>601</v>
      </c>
      <c r="S48" s="112">
        <v>257</v>
      </c>
      <c r="T48" s="112">
        <v>858</v>
      </c>
      <c r="U48" s="102"/>
      <c r="V48" s="102"/>
      <c r="W48" s="102"/>
      <c r="X48" s="102"/>
      <c r="Y48" s="102"/>
      <c r="Z48" s="102"/>
      <c r="AA48" s="102"/>
      <c r="AB48" s="102"/>
    </row>
    <row r="49" spans="1:28" ht="15" customHeight="1">
      <c r="A49" s="108"/>
      <c r="B49" s="107"/>
      <c r="C49" s="121" t="s">
        <v>115</v>
      </c>
      <c r="D49" s="107"/>
      <c r="E49" s="107"/>
      <c r="F49" s="109"/>
      <c r="G49" s="109"/>
      <c r="H49" s="109"/>
      <c r="I49" s="109"/>
      <c r="J49" s="109"/>
      <c r="K49" s="107"/>
      <c r="L49" s="110">
        <v>1031</v>
      </c>
      <c r="M49" s="110">
        <v>952</v>
      </c>
      <c r="N49" s="110">
        <v>1983</v>
      </c>
      <c r="O49" s="110">
        <v>1639</v>
      </c>
      <c r="P49" s="110">
        <v>1663</v>
      </c>
      <c r="Q49" s="110">
        <v>3302</v>
      </c>
      <c r="R49" s="110">
        <v>1454</v>
      </c>
      <c r="S49" s="110">
        <v>1081</v>
      </c>
      <c r="T49" s="110">
        <v>2535</v>
      </c>
      <c r="U49" s="102"/>
      <c r="V49" s="102"/>
      <c r="W49" s="102"/>
      <c r="X49" s="102"/>
      <c r="Y49" s="102"/>
      <c r="Z49" s="102"/>
      <c r="AA49" s="102"/>
      <c r="AB49" s="102"/>
    </row>
    <row r="50" spans="1:28" ht="15" customHeight="1">
      <c r="A50" s="125" t="s">
        <v>116</v>
      </c>
      <c r="B50" s="116"/>
      <c r="C50" s="116"/>
      <c r="D50" s="116"/>
      <c r="E50" s="116"/>
      <c r="F50" s="117"/>
      <c r="G50" s="117"/>
      <c r="H50" s="117"/>
      <c r="I50" s="117"/>
      <c r="J50" s="117"/>
      <c r="K50" s="116"/>
      <c r="L50" s="118">
        <v>502</v>
      </c>
      <c r="M50" s="118">
        <v>470</v>
      </c>
      <c r="N50" s="118">
        <v>972</v>
      </c>
      <c r="O50" s="118">
        <v>126</v>
      </c>
      <c r="P50" s="118">
        <v>-47</v>
      </c>
      <c r="Q50" s="118">
        <v>79</v>
      </c>
      <c r="R50" s="118">
        <v>693</v>
      </c>
      <c r="S50" s="118">
        <v>1138</v>
      </c>
      <c r="T50" s="118">
        <v>1831</v>
      </c>
      <c r="U50" s="102"/>
      <c r="V50" s="102"/>
      <c r="W50" s="102"/>
      <c r="X50" s="102"/>
      <c r="Y50" s="102"/>
      <c r="Z50" s="102"/>
      <c r="AA50" s="102"/>
      <c r="AB50" s="102"/>
    </row>
    <row r="51" spans="1:28" ht="15" customHeight="1">
      <c r="A51" s="108" t="s">
        <v>117</v>
      </c>
      <c r="B51" s="107"/>
      <c r="C51" s="107"/>
      <c r="D51" s="107"/>
      <c r="E51" s="107"/>
      <c r="F51" s="109"/>
      <c r="G51" s="109"/>
      <c r="H51" s="109"/>
      <c r="I51" s="109"/>
      <c r="J51" s="109"/>
      <c r="K51" s="107"/>
      <c r="L51" s="118">
        <v>120</v>
      </c>
      <c r="M51" s="118">
        <v>-55</v>
      </c>
      <c r="N51" s="118">
        <v>65</v>
      </c>
      <c r="O51" s="118">
        <v>-304</v>
      </c>
      <c r="P51" s="118">
        <v>-559</v>
      </c>
      <c r="Q51" s="118">
        <v>-863</v>
      </c>
      <c r="R51" s="118">
        <v>308</v>
      </c>
      <c r="S51" s="118">
        <v>658</v>
      </c>
      <c r="T51" s="118">
        <v>966</v>
      </c>
      <c r="U51" s="102"/>
      <c r="V51" s="102"/>
      <c r="W51" s="102"/>
      <c r="X51" s="102"/>
      <c r="Y51" s="102"/>
      <c r="Z51" s="102"/>
      <c r="AA51" s="102"/>
      <c r="AB51" s="102"/>
    </row>
    <row r="52" spans="1:28" ht="21.75" customHeight="1">
      <c r="A52" s="122" t="s">
        <v>118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18" t="s">
        <v>98</v>
      </c>
      <c r="M52" s="118" t="s">
        <v>98</v>
      </c>
      <c r="N52" s="123" t="s">
        <v>98</v>
      </c>
      <c r="O52" s="123" t="s">
        <v>98</v>
      </c>
      <c r="P52" s="123" t="s">
        <v>98</v>
      </c>
      <c r="Q52" s="123" t="s">
        <v>98</v>
      </c>
      <c r="R52" s="118" t="s">
        <v>98</v>
      </c>
      <c r="S52" s="118" t="s">
        <v>98</v>
      </c>
      <c r="T52" s="123" t="s">
        <v>98</v>
      </c>
      <c r="U52" s="102"/>
      <c r="V52" s="102"/>
      <c r="W52" s="102"/>
      <c r="X52" s="102"/>
      <c r="Y52" s="102"/>
      <c r="Z52" s="102"/>
      <c r="AA52" s="102"/>
      <c r="AB52" s="102"/>
    </row>
    <row r="53" spans="1:28" ht="27.75" customHeight="1">
      <c r="A53" s="124" t="s">
        <v>119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18">
        <v>61291</v>
      </c>
      <c r="M53" s="118">
        <v>69741</v>
      </c>
      <c r="N53" s="118">
        <v>131032</v>
      </c>
      <c r="O53" s="118">
        <v>60987</v>
      </c>
      <c r="P53" s="118">
        <v>69182</v>
      </c>
      <c r="Q53" s="118">
        <v>130169</v>
      </c>
      <c r="R53" s="118">
        <v>61295</v>
      </c>
      <c r="S53" s="118">
        <v>69840</v>
      </c>
      <c r="T53" s="118">
        <v>131135</v>
      </c>
      <c r="U53" s="102"/>
      <c r="V53" s="102"/>
      <c r="W53" s="102"/>
      <c r="X53" s="102"/>
      <c r="Y53" s="102"/>
      <c r="Z53" s="102"/>
      <c r="AA53" s="102"/>
      <c r="AB53" s="102"/>
    </row>
    <row r="55" spans="1:28" ht="12.75">
      <c r="A55" s="104"/>
      <c r="B55" s="104"/>
      <c r="C55" s="104"/>
      <c r="D55" s="104"/>
      <c r="E55" s="104"/>
      <c r="F55" s="105"/>
      <c r="G55" s="105"/>
      <c r="H55" s="105"/>
      <c r="I55" s="105"/>
      <c r="J55" s="105"/>
      <c r="K55" s="104"/>
      <c r="L55" s="106" t="s">
        <v>123</v>
      </c>
      <c r="M55" s="106"/>
      <c r="N55" s="106"/>
      <c r="O55" s="106" t="s">
        <v>124</v>
      </c>
      <c r="P55" s="106"/>
      <c r="Q55" s="106"/>
      <c r="R55" s="106" t="s">
        <v>125</v>
      </c>
      <c r="S55" s="106"/>
      <c r="T55" s="106"/>
      <c r="U55" s="102"/>
      <c r="V55" s="102"/>
      <c r="W55" s="102"/>
      <c r="X55" s="102"/>
      <c r="Y55" s="102"/>
      <c r="Z55" s="102"/>
      <c r="AA55" s="102"/>
      <c r="AB55" s="102"/>
    </row>
    <row r="56" spans="1:28" ht="15.75" customHeight="1">
      <c r="A56" s="107"/>
      <c r="B56" s="108"/>
      <c r="C56" s="108"/>
      <c r="D56" s="108"/>
      <c r="E56" s="107"/>
      <c r="F56" s="109"/>
      <c r="G56" s="109"/>
      <c r="H56" s="109"/>
      <c r="I56" s="109"/>
      <c r="J56" s="109"/>
      <c r="K56" s="107"/>
      <c r="L56" s="110" t="s">
        <v>48</v>
      </c>
      <c r="M56" s="110" t="s">
        <v>49</v>
      </c>
      <c r="N56" s="110" t="s">
        <v>92</v>
      </c>
      <c r="O56" s="110" t="s">
        <v>48</v>
      </c>
      <c r="P56" s="110" t="s">
        <v>49</v>
      </c>
      <c r="Q56" s="110" t="s">
        <v>92</v>
      </c>
      <c r="R56" s="110" t="s">
        <v>48</v>
      </c>
      <c r="S56" s="110" t="s">
        <v>49</v>
      </c>
      <c r="T56" s="110" t="s">
        <v>92</v>
      </c>
      <c r="U56" s="102"/>
      <c r="V56" s="102"/>
      <c r="W56" s="102"/>
      <c r="X56" s="102"/>
      <c r="Y56" s="102"/>
      <c r="Z56" s="102"/>
      <c r="AA56" s="102"/>
      <c r="AB56" s="102"/>
    </row>
    <row r="57" spans="1:28" ht="12.75">
      <c r="A57" s="111"/>
      <c r="B57" s="111"/>
      <c r="C57" s="111"/>
      <c r="D57" s="111"/>
      <c r="L57" s="112"/>
      <c r="M57" s="112"/>
      <c r="N57" s="112"/>
      <c r="O57" s="112"/>
      <c r="P57" s="112"/>
      <c r="Q57" s="112"/>
      <c r="R57" s="112"/>
      <c r="S57" s="112"/>
      <c r="T57" s="112"/>
      <c r="U57" s="102"/>
      <c r="V57" s="102"/>
      <c r="W57" s="102"/>
      <c r="X57" s="102"/>
      <c r="Y57" s="102"/>
      <c r="Z57" s="102"/>
      <c r="AA57" s="102"/>
      <c r="AB57" s="102"/>
    </row>
    <row r="58" spans="1:28" ht="15" customHeight="1">
      <c r="A58" s="108" t="s">
        <v>93</v>
      </c>
      <c r="B58" s="107"/>
      <c r="C58" s="107"/>
      <c r="D58" s="107"/>
      <c r="E58" s="107"/>
      <c r="F58" s="109"/>
      <c r="G58" s="109"/>
      <c r="H58" s="109"/>
      <c r="I58" s="109"/>
      <c r="J58" s="109"/>
      <c r="K58" s="107"/>
      <c r="L58" s="110">
        <v>61295</v>
      </c>
      <c r="M58" s="110">
        <v>69840</v>
      </c>
      <c r="N58" s="110">
        <v>131135</v>
      </c>
      <c r="O58" s="110">
        <v>61594</v>
      </c>
      <c r="P58" s="110">
        <v>70313</v>
      </c>
      <c r="Q58" s="110">
        <v>131907</v>
      </c>
      <c r="R58" s="110">
        <v>61908</v>
      </c>
      <c r="S58" s="110">
        <v>70563</v>
      </c>
      <c r="T58" s="110">
        <v>132471</v>
      </c>
      <c r="U58" s="102"/>
      <c r="V58" s="102"/>
      <c r="W58" s="102"/>
      <c r="X58" s="102"/>
      <c r="Y58" s="102"/>
      <c r="Z58" s="102"/>
      <c r="AA58" s="102"/>
      <c r="AB58" s="102"/>
    </row>
    <row r="59" spans="1:28" ht="15" customHeight="1">
      <c r="A59" s="101" t="s">
        <v>94</v>
      </c>
      <c r="C59" s="111" t="s">
        <v>95</v>
      </c>
      <c r="L59" s="112">
        <v>366</v>
      </c>
      <c r="M59" s="112">
        <v>348</v>
      </c>
      <c r="N59" s="112">
        <v>714</v>
      </c>
      <c r="O59" s="112">
        <v>370</v>
      </c>
      <c r="P59" s="112">
        <v>343</v>
      </c>
      <c r="Q59" s="112">
        <v>713</v>
      </c>
      <c r="R59" s="112">
        <v>410</v>
      </c>
      <c r="S59" s="112">
        <v>387</v>
      </c>
      <c r="T59" s="112">
        <v>797</v>
      </c>
      <c r="U59" s="102"/>
      <c r="V59" s="102"/>
      <c r="W59" s="102"/>
      <c r="X59" s="102"/>
      <c r="Y59" s="102"/>
      <c r="Z59" s="102"/>
      <c r="AA59" s="102"/>
      <c r="AB59" s="102"/>
    </row>
    <row r="60" spans="1:28" ht="15" customHeight="1">
      <c r="A60" s="113"/>
      <c r="B60" s="113"/>
      <c r="C60" s="114" t="s">
        <v>96</v>
      </c>
      <c r="D60" s="113"/>
      <c r="L60" s="112">
        <v>103</v>
      </c>
      <c r="M60" s="112">
        <v>72</v>
      </c>
      <c r="N60" s="112">
        <v>175</v>
      </c>
      <c r="O60" s="112">
        <v>89</v>
      </c>
      <c r="P60" s="112">
        <v>75</v>
      </c>
      <c r="Q60" s="112">
        <v>164</v>
      </c>
      <c r="R60" s="112">
        <v>98</v>
      </c>
      <c r="S60" s="112">
        <v>62</v>
      </c>
      <c r="T60" s="112">
        <v>160</v>
      </c>
      <c r="U60" s="102"/>
      <c r="V60" s="102"/>
      <c r="W60" s="102"/>
      <c r="X60" s="102"/>
      <c r="Y60" s="102"/>
      <c r="Z60" s="102"/>
      <c r="AA60" s="102"/>
      <c r="AB60" s="102"/>
    </row>
    <row r="61" spans="3:28" ht="15" customHeight="1">
      <c r="C61" s="111" t="s">
        <v>97</v>
      </c>
      <c r="L61" s="112">
        <v>2</v>
      </c>
      <c r="M61" s="112">
        <v>2</v>
      </c>
      <c r="N61" s="112">
        <v>4</v>
      </c>
      <c r="O61" s="112">
        <v>3</v>
      </c>
      <c r="P61" s="112">
        <v>7</v>
      </c>
      <c r="Q61" s="112">
        <v>10</v>
      </c>
      <c r="R61" s="112">
        <v>2</v>
      </c>
      <c r="S61" s="112">
        <v>3</v>
      </c>
      <c r="T61" s="112">
        <v>5</v>
      </c>
      <c r="U61" s="102"/>
      <c r="V61" s="102"/>
      <c r="W61" s="102"/>
      <c r="X61" s="102"/>
      <c r="Y61" s="102"/>
      <c r="Z61" s="102"/>
      <c r="AA61" s="102"/>
      <c r="AB61" s="102"/>
    </row>
    <row r="62" spans="1:28" ht="15" customHeight="1">
      <c r="A62" s="107"/>
      <c r="B62" s="108"/>
      <c r="C62" s="115" t="s">
        <v>99</v>
      </c>
      <c r="D62" s="108"/>
      <c r="E62" s="107"/>
      <c r="F62" s="109"/>
      <c r="G62" s="109"/>
      <c r="H62" s="109"/>
      <c r="I62" s="109"/>
      <c r="J62" s="109"/>
      <c r="K62" s="107"/>
      <c r="L62" s="110">
        <v>471</v>
      </c>
      <c r="M62" s="110">
        <v>422</v>
      </c>
      <c r="N62" s="110">
        <v>893</v>
      </c>
      <c r="O62" s="110">
        <v>462</v>
      </c>
      <c r="P62" s="110">
        <v>425</v>
      </c>
      <c r="Q62" s="110">
        <v>887</v>
      </c>
      <c r="R62" s="110">
        <v>510</v>
      </c>
      <c r="S62" s="110">
        <v>452</v>
      </c>
      <c r="T62" s="110">
        <v>962</v>
      </c>
      <c r="U62" s="102"/>
      <c r="V62" s="102"/>
      <c r="W62" s="102"/>
      <c r="X62" s="102"/>
      <c r="Y62" s="102"/>
      <c r="Z62" s="102"/>
      <c r="AA62" s="102"/>
      <c r="AB62" s="102"/>
    </row>
    <row r="63" spans="1:28" ht="15" customHeight="1">
      <c r="A63" s="101" t="s">
        <v>100</v>
      </c>
      <c r="C63" s="111" t="s">
        <v>101</v>
      </c>
      <c r="L63" s="112">
        <v>786</v>
      </c>
      <c r="M63" s="112">
        <v>896</v>
      </c>
      <c r="N63" s="112">
        <v>1682</v>
      </c>
      <c r="O63" s="112">
        <v>750</v>
      </c>
      <c r="P63" s="112">
        <v>916</v>
      </c>
      <c r="Q63" s="112">
        <v>1666</v>
      </c>
      <c r="R63" s="112">
        <v>728</v>
      </c>
      <c r="S63" s="112">
        <v>870</v>
      </c>
      <c r="T63" s="112">
        <v>1598</v>
      </c>
      <c r="U63" s="102"/>
      <c r="V63" s="102"/>
      <c r="W63" s="102"/>
      <c r="X63" s="102"/>
      <c r="Y63" s="102"/>
      <c r="Z63" s="102"/>
      <c r="AA63" s="102"/>
      <c r="AB63" s="102"/>
    </row>
    <row r="64" spans="1:28" ht="15" customHeight="1">
      <c r="A64" s="101"/>
      <c r="C64" s="114" t="s">
        <v>102</v>
      </c>
      <c r="L64" s="112">
        <v>40</v>
      </c>
      <c r="M64" s="112">
        <v>49</v>
      </c>
      <c r="N64" s="112">
        <v>89</v>
      </c>
      <c r="O64" s="112">
        <v>49</v>
      </c>
      <c r="P64" s="112">
        <v>61</v>
      </c>
      <c r="Q64" s="112">
        <v>110</v>
      </c>
      <c r="R64" s="112">
        <v>54</v>
      </c>
      <c r="S64" s="112">
        <v>47</v>
      </c>
      <c r="T64" s="112">
        <v>101</v>
      </c>
      <c r="U64" s="102"/>
      <c r="V64" s="102"/>
      <c r="W64" s="102"/>
      <c r="X64" s="102"/>
      <c r="Y64" s="102"/>
      <c r="Z64" s="102"/>
      <c r="AA64" s="102"/>
      <c r="AB64" s="102"/>
    </row>
    <row r="65" spans="3:28" ht="15" customHeight="1">
      <c r="C65" s="111" t="s">
        <v>103</v>
      </c>
      <c r="L65" s="112">
        <v>1</v>
      </c>
      <c r="M65" s="112">
        <v>1</v>
      </c>
      <c r="N65" s="112">
        <v>2</v>
      </c>
      <c r="O65" s="112">
        <v>2</v>
      </c>
      <c r="P65" s="112" t="s">
        <v>98</v>
      </c>
      <c r="Q65" s="112">
        <v>2</v>
      </c>
      <c r="R65" s="112">
        <v>3</v>
      </c>
      <c r="S65" s="112">
        <v>1</v>
      </c>
      <c r="T65" s="112">
        <v>4</v>
      </c>
      <c r="U65" s="102"/>
      <c r="V65" s="102"/>
      <c r="W65" s="102"/>
      <c r="X65" s="102"/>
      <c r="Y65" s="102"/>
      <c r="Z65" s="102"/>
      <c r="AA65" s="102"/>
      <c r="AB65" s="102"/>
    </row>
    <row r="66" spans="1:28" ht="15" customHeight="1">
      <c r="A66" s="107"/>
      <c r="B66" s="107"/>
      <c r="C66" s="115" t="s">
        <v>104</v>
      </c>
      <c r="D66" s="107"/>
      <c r="E66" s="107"/>
      <c r="F66" s="109"/>
      <c r="G66" s="109"/>
      <c r="H66" s="109"/>
      <c r="I66" s="109"/>
      <c r="J66" s="109"/>
      <c r="K66" s="107"/>
      <c r="L66" s="110">
        <v>827</v>
      </c>
      <c r="M66" s="110">
        <v>946</v>
      </c>
      <c r="N66" s="110">
        <v>1773</v>
      </c>
      <c r="O66" s="110">
        <v>801</v>
      </c>
      <c r="P66" s="110">
        <v>977</v>
      </c>
      <c r="Q66" s="110">
        <v>1778</v>
      </c>
      <c r="R66" s="110">
        <v>785</v>
      </c>
      <c r="S66" s="110">
        <v>918</v>
      </c>
      <c r="T66" s="110">
        <v>1703</v>
      </c>
      <c r="U66" s="102"/>
      <c r="V66" s="102"/>
      <c r="W66" s="102"/>
      <c r="X66" s="102"/>
      <c r="Y66" s="102"/>
      <c r="Z66" s="102"/>
      <c r="AA66" s="102"/>
      <c r="AB66" s="102"/>
    </row>
    <row r="67" spans="1:28" ht="15" customHeight="1">
      <c r="A67" s="108" t="s">
        <v>105</v>
      </c>
      <c r="B67" s="107"/>
      <c r="C67" s="107"/>
      <c r="D67" s="107"/>
      <c r="E67" s="116"/>
      <c r="F67" s="117"/>
      <c r="G67" s="117"/>
      <c r="H67" s="117"/>
      <c r="I67" s="117"/>
      <c r="J67" s="117"/>
      <c r="K67" s="116"/>
      <c r="L67" s="118">
        <v>-356</v>
      </c>
      <c r="M67" s="118">
        <v>-524</v>
      </c>
      <c r="N67" s="118">
        <v>-880</v>
      </c>
      <c r="O67" s="118">
        <v>-339</v>
      </c>
      <c r="P67" s="118">
        <v>-552</v>
      </c>
      <c r="Q67" s="118">
        <v>-891</v>
      </c>
      <c r="R67" s="118">
        <v>-275</v>
      </c>
      <c r="S67" s="118">
        <v>-466</v>
      </c>
      <c r="T67" s="118">
        <v>-741</v>
      </c>
      <c r="U67" s="102"/>
      <c r="V67" s="102"/>
      <c r="W67" s="102"/>
      <c r="X67" s="102"/>
      <c r="Y67" s="102"/>
      <c r="Z67" s="102"/>
      <c r="AA67" s="102"/>
      <c r="AB67" s="102"/>
    </row>
    <row r="68" spans="1:28" ht="15" customHeight="1">
      <c r="A68" s="101" t="s">
        <v>106</v>
      </c>
      <c r="C68" s="111" t="s">
        <v>107</v>
      </c>
      <c r="L68" s="112">
        <v>1152</v>
      </c>
      <c r="M68" s="112">
        <v>1180</v>
      </c>
      <c r="N68" s="112">
        <v>2332</v>
      </c>
      <c r="O68" s="112">
        <v>1411</v>
      </c>
      <c r="P68" s="112">
        <v>1425</v>
      </c>
      <c r="Q68" s="112">
        <v>2836</v>
      </c>
      <c r="R68" s="112">
        <v>1471</v>
      </c>
      <c r="S68" s="112">
        <v>1548</v>
      </c>
      <c r="T68" s="112">
        <v>3019</v>
      </c>
      <c r="U68" s="102"/>
      <c r="V68" s="102"/>
      <c r="W68" s="102"/>
      <c r="X68" s="102"/>
      <c r="Y68" s="102"/>
      <c r="Z68" s="102"/>
      <c r="AA68" s="102"/>
      <c r="AB68" s="102"/>
    </row>
    <row r="69" spans="1:28" ht="15" customHeight="1">
      <c r="A69" s="111"/>
      <c r="C69" s="111" t="s">
        <v>108</v>
      </c>
      <c r="L69" s="112">
        <v>442</v>
      </c>
      <c r="M69" s="112">
        <v>771</v>
      </c>
      <c r="N69" s="112">
        <v>1213</v>
      </c>
      <c r="O69" s="112">
        <v>359</v>
      </c>
      <c r="P69" s="112">
        <v>448</v>
      </c>
      <c r="Q69" s="112">
        <v>807</v>
      </c>
      <c r="R69" s="112">
        <v>364</v>
      </c>
      <c r="S69" s="112">
        <v>437</v>
      </c>
      <c r="T69" s="112">
        <v>801</v>
      </c>
      <c r="U69" s="102"/>
      <c r="V69" s="102"/>
      <c r="W69" s="102"/>
      <c r="X69" s="102"/>
      <c r="Y69" s="102"/>
      <c r="Z69" s="102"/>
      <c r="AA69" s="102"/>
      <c r="AB69" s="102"/>
    </row>
    <row r="70" spans="3:28" ht="15" customHeight="1">
      <c r="C70" s="111" t="s">
        <v>109</v>
      </c>
      <c r="D70" s="119"/>
      <c r="L70" s="112">
        <v>327</v>
      </c>
      <c r="M70" s="112">
        <v>184</v>
      </c>
      <c r="N70" s="112">
        <v>511</v>
      </c>
      <c r="O70" s="112">
        <v>100</v>
      </c>
      <c r="P70" s="112">
        <v>54</v>
      </c>
      <c r="Q70" s="112">
        <v>154</v>
      </c>
      <c r="R70" s="112">
        <v>100</v>
      </c>
      <c r="S70" s="112">
        <v>42</v>
      </c>
      <c r="T70" s="112">
        <v>142</v>
      </c>
      <c r="U70" s="102"/>
      <c r="V70" s="102"/>
      <c r="W70" s="102"/>
      <c r="X70" s="102"/>
      <c r="Y70" s="102"/>
      <c r="Z70" s="102"/>
      <c r="AA70" s="102"/>
      <c r="AB70" s="102"/>
    </row>
    <row r="71" spans="1:28" ht="15" customHeight="1">
      <c r="A71" s="107"/>
      <c r="B71" s="107"/>
      <c r="C71" s="115" t="s">
        <v>110</v>
      </c>
      <c r="D71" s="120"/>
      <c r="E71" s="107"/>
      <c r="F71" s="109"/>
      <c r="G71" s="109"/>
      <c r="H71" s="109"/>
      <c r="I71" s="109"/>
      <c r="J71" s="109"/>
      <c r="K71" s="107"/>
      <c r="L71" s="110">
        <v>1921</v>
      </c>
      <c r="M71" s="110">
        <v>2135</v>
      </c>
      <c r="N71" s="110">
        <v>4056</v>
      </c>
      <c r="O71" s="110">
        <v>1870</v>
      </c>
      <c r="P71" s="110">
        <v>1927</v>
      </c>
      <c r="Q71" s="110">
        <v>3797</v>
      </c>
      <c r="R71" s="110">
        <v>1935</v>
      </c>
      <c r="S71" s="110">
        <v>2027</v>
      </c>
      <c r="T71" s="110">
        <v>3962</v>
      </c>
      <c r="U71" s="102"/>
      <c r="V71" s="102"/>
      <c r="W71" s="102"/>
      <c r="X71" s="102"/>
      <c r="Y71" s="102"/>
      <c r="Z71" s="102"/>
      <c r="AA71" s="102"/>
      <c r="AB71" s="102"/>
    </row>
    <row r="72" spans="1:28" ht="15" customHeight="1">
      <c r="A72" s="101" t="s">
        <v>111</v>
      </c>
      <c r="C72" s="111" t="s">
        <v>112</v>
      </c>
      <c r="L72" s="112">
        <v>1087</v>
      </c>
      <c r="M72" s="112">
        <v>1016</v>
      </c>
      <c r="N72" s="112">
        <v>2103</v>
      </c>
      <c r="O72" s="112">
        <v>1060</v>
      </c>
      <c r="P72" s="112">
        <v>1026</v>
      </c>
      <c r="Q72" s="112">
        <v>2086</v>
      </c>
      <c r="R72" s="112">
        <v>1106</v>
      </c>
      <c r="S72" s="112">
        <v>1057</v>
      </c>
      <c r="T72" s="112">
        <v>2163</v>
      </c>
      <c r="U72" s="102"/>
      <c r="V72" s="102"/>
      <c r="W72" s="102"/>
      <c r="X72" s="102"/>
      <c r="Y72" s="102"/>
      <c r="Z72" s="102"/>
      <c r="AA72" s="102"/>
      <c r="AB72" s="102"/>
    </row>
    <row r="73" spans="3:28" ht="15" customHeight="1">
      <c r="C73" s="111" t="s">
        <v>113</v>
      </c>
      <c r="L73" s="112">
        <v>36</v>
      </c>
      <c r="M73" s="112">
        <v>40</v>
      </c>
      <c r="N73" s="112">
        <v>76</v>
      </c>
      <c r="O73" s="112">
        <v>57</v>
      </c>
      <c r="P73" s="112">
        <v>43</v>
      </c>
      <c r="Q73" s="112">
        <v>100</v>
      </c>
      <c r="R73" s="112">
        <v>58</v>
      </c>
      <c r="S73" s="112">
        <v>63</v>
      </c>
      <c r="T73" s="112">
        <v>121</v>
      </c>
      <c r="U73" s="102"/>
      <c r="V73" s="102"/>
      <c r="W73" s="102"/>
      <c r="X73" s="102"/>
      <c r="Y73" s="102"/>
      <c r="Z73" s="102"/>
      <c r="AA73" s="102"/>
      <c r="AB73" s="102"/>
    </row>
    <row r="74" spans="3:28" ht="15" customHeight="1">
      <c r="C74" s="111" t="s">
        <v>114</v>
      </c>
      <c r="L74" s="112">
        <v>143</v>
      </c>
      <c r="M74" s="112">
        <v>82</v>
      </c>
      <c r="N74" s="112">
        <v>225</v>
      </c>
      <c r="O74" s="112">
        <v>100</v>
      </c>
      <c r="P74" s="112">
        <v>56</v>
      </c>
      <c r="Q74" s="112">
        <v>156</v>
      </c>
      <c r="R74" s="112">
        <v>129</v>
      </c>
      <c r="S74" s="112">
        <v>65</v>
      </c>
      <c r="T74" s="112">
        <v>194</v>
      </c>
      <c r="U74" s="102"/>
      <c r="V74" s="102"/>
      <c r="W74" s="102"/>
      <c r="X74" s="102"/>
      <c r="Y74" s="102"/>
      <c r="Z74" s="102"/>
      <c r="AA74" s="102"/>
      <c r="AB74" s="102"/>
    </row>
    <row r="75" spans="1:28" ht="15" customHeight="1">
      <c r="A75" s="108"/>
      <c r="B75" s="107"/>
      <c r="C75" s="121" t="s">
        <v>115</v>
      </c>
      <c r="D75" s="107"/>
      <c r="E75" s="107"/>
      <c r="F75" s="109"/>
      <c r="G75" s="109"/>
      <c r="H75" s="109"/>
      <c r="I75" s="109"/>
      <c r="J75" s="109"/>
      <c r="K75" s="107"/>
      <c r="L75" s="110">
        <v>1266</v>
      </c>
      <c r="M75" s="110">
        <v>1138</v>
      </c>
      <c r="N75" s="110">
        <v>2404</v>
      </c>
      <c r="O75" s="110">
        <v>1217</v>
      </c>
      <c r="P75" s="110">
        <v>1125</v>
      </c>
      <c r="Q75" s="110">
        <v>2342</v>
      </c>
      <c r="R75" s="110">
        <v>1293</v>
      </c>
      <c r="S75" s="110">
        <v>1185</v>
      </c>
      <c r="T75" s="110">
        <v>2478</v>
      </c>
      <c r="U75" s="102"/>
      <c r="V75" s="102"/>
      <c r="W75" s="102"/>
      <c r="X75" s="102"/>
      <c r="Y75" s="102"/>
      <c r="Z75" s="102"/>
      <c r="AA75" s="102"/>
      <c r="AB75" s="102"/>
    </row>
    <row r="76" spans="1:28" ht="15" customHeight="1">
      <c r="A76" s="125" t="s">
        <v>116</v>
      </c>
      <c r="B76" s="116"/>
      <c r="C76" s="116"/>
      <c r="D76" s="116"/>
      <c r="E76" s="116"/>
      <c r="F76" s="117"/>
      <c r="G76" s="117"/>
      <c r="H76" s="117"/>
      <c r="I76" s="117"/>
      <c r="J76" s="117"/>
      <c r="K76" s="116"/>
      <c r="L76" s="118">
        <v>655</v>
      </c>
      <c r="M76" s="118">
        <v>997</v>
      </c>
      <c r="N76" s="118">
        <v>1652</v>
      </c>
      <c r="O76" s="118">
        <v>653</v>
      </c>
      <c r="P76" s="118">
        <v>802</v>
      </c>
      <c r="Q76" s="118">
        <v>1455</v>
      </c>
      <c r="R76" s="118">
        <v>642</v>
      </c>
      <c r="S76" s="118">
        <v>842</v>
      </c>
      <c r="T76" s="118">
        <v>1484</v>
      </c>
      <c r="U76" s="102"/>
      <c r="V76" s="102"/>
      <c r="W76" s="102"/>
      <c r="X76" s="102"/>
      <c r="Y76" s="102"/>
      <c r="Z76" s="102"/>
      <c r="AA76" s="102"/>
      <c r="AB76" s="102"/>
    </row>
    <row r="77" spans="1:28" ht="15" customHeight="1">
      <c r="A77" s="108" t="s">
        <v>117</v>
      </c>
      <c r="B77" s="107"/>
      <c r="C77" s="107"/>
      <c r="D77" s="107"/>
      <c r="E77" s="107"/>
      <c r="F77" s="109"/>
      <c r="G77" s="109"/>
      <c r="H77" s="109"/>
      <c r="I77" s="109"/>
      <c r="J77" s="109"/>
      <c r="K77" s="107"/>
      <c r="L77" s="118">
        <v>299</v>
      </c>
      <c r="M77" s="118">
        <v>473</v>
      </c>
      <c r="N77" s="118">
        <v>772</v>
      </c>
      <c r="O77" s="118">
        <v>314</v>
      </c>
      <c r="P77" s="118">
        <v>250</v>
      </c>
      <c r="Q77" s="118">
        <v>564</v>
      </c>
      <c r="R77" s="118">
        <v>367</v>
      </c>
      <c r="S77" s="118">
        <v>376</v>
      </c>
      <c r="T77" s="118">
        <v>743</v>
      </c>
      <c r="U77" s="102"/>
      <c r="V77" s="102"/>
      <c r="W77" s="102"/>
      <c r="X77" s="102"/>
      <c r="Y77" s="102"/>
      <c r="Z77" s="102"/>
      <c r="AA77" s="102"/>
      <c r="AB77" s="102"/>
    </row>
    <row r="78" spans="1:28" ht="21.75" customHeight="1">
      <c r="A78" s="122" t="s">
        <v>118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18" t="s">
        <v>98</v>
      </c>
      <c r="M78" s="118" t="s">
        <v>98</v>
      </c>
      <c r="N78" s="123" t="s">
        <v>98</v>
      </c>
      <c r="O78" s="118" t="s">
        <v>98</v>
      </c>
      <c r="P78" s="118" t="s">
        <v>98</v>
      </c>
      <c r="Q78" s="123" t="s">
        <v>98</v>
      </c>
      <c r="R78" s="118" t="s">
        <v>98</v>
      </c>
      <c r="S78" s="118" t="s">
        <v>98</v>
      </c>
      <c r="T78" s="123" t="s">
        <v>98</v>
      </c>
      <c r="U78" s="102"/>
      <c r="V78" s="102"/>
      <c r="W78" s="102"/>
      <c r="X78" s="102"/>
      <c r="Y78" s="102"/>
      <c r="Z78" s="102"/>
      <c r="AA78" s="102"/>
      <c r="AB78" s="102"/>
    </row>
    <row r="79" spans="1:28" ht="27.75" customHeight="1">
      <c r="A79" s="124" t="s">
        <v>119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18">
        <v>61594</v>
      </c>
      <c r="M79" s="118">
        <v>70313</v>
      </c>
      <c r="N79" s="118">
        <v>131907</v>
      </c>
      <c r="O79" s="118">
        <v>61908</v>
      </c>
      <c r="P79" s="118">
        <v>70563</v>
      </c>
      <c r="Q79" s="118">
        <v>132471</v>
      </c>
      <c r="R79" s="118">
        <v>62275</v>
      </c>
      <c r="S79" s="118">
        <v>70939</v>
      </c>
      <c r="T79" s="118">
        <v>133214</v>
      </c>
      <c r="U79" s="102"/>
      <c r="V79" s="102"/>
      <c r="W79" s="102"/>
      <c r="X79" s="102"/>
      <c r="Y79" s="102"/>
      <c r="Z79" s="102"/>
      <c r="AA79" s="102"/>
      <c r="AB79" s="102"/>
    </row>
    <row r="80" ht="12.75">
      <c r="A80" s="102" t="s">
        <v>126</v>
      </c>
    </row>
    <row r="81" ht="12.75">
      <c r="A81" s="102" t="s">
        <v>127</v>
      </c>
    </row>
    <row r="82" ht="12.75">
      <c r="A82" s="102" t="s">
        <v>128</v>
      </c>
    </row>
  </sheetData>
  <mergeCells count="15">
    <mergeCell ref="O55:Q55"/>
    <mergeCell ref="R55:T55"/>
    <mergeCell ref="A78:K78"/>
    <mergeCell ref="A79:K79"/>
    <mergeCell ref="L55:N55"/>
    <mergeCell ref="A52:K52"/>
    <mergeCell ref="A53:K53"/>
    <mergeCell ref="R2:T2"/>
    <mergeCell ref="R29:T29"/>
    <mergeCell ref="A25:K25"/>
    <mergeCell ref="A26:K26"/>
    <mergeCell ref="L29:N29"/>
    <mergeCell ref="L2:N2"/>
    <mergeCell ref="O29:Q29"/>
    <mergeCell ref="O2:Q2"/>
  </mergeCells>
  <printOptions/>
  <pageMargins left="0.24" right="0.24" top="0.49" bottom="0.33" header="0.5" footer="0.32"/>
  <pageSetup fitToHeight="1" fitToWidth="1" horizontalDpi="300" verticalDpi="3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5" sqref="B25"/>
    </sheetView>
  </sheetViews>
  <sheetFormatPr defaultColWidth="9.00390625" defaultRowHeight="15.75"/>
  <cols>
    <col min="1" max="1" width="23.875" style="147" customWidth="1"/>
    <col min="2" max="3" width="10.375" style="147" customWidth="1"/>
    <col min="4" max="4" width="10.375" style="128" customWidth="1"/>
    <col min="5" max="16384" width="8.00390625" style="128" customWidth="1"/>
  </cols>
  <sheetData>
    <row r="1" spans="1:4" ht="42" customHeight="1">
      <c r="A1" s="126" t="s">
        <v>207</v>
      </c>
      <c r="B1" s="127"/>
      <c r="C1" s="127"/>
      <c r="D1" s="127"/>
    </row>
    <row r="2" spans="1:5" ht="12.75">
      <c r="A2" s="129"/>
      <c r="B2" s="130" t="s">
        <v>129</v>
      </c>
      <c r="C2" s="131"/>
      <c r="D2" s="131"/>
      <c r="E2" s="132"/>
    </row>
    <row r="3" spans="1:5" ht="12.75">
      <c r="A3" s="133"/>
      <c r="B3" s="134">
        <v>1996</v>
      </c>
      <c r="C3" s="134">
        <v>2001</v>
      </c>
      <c r="D3" s="134">
        <v>2006</v>
      </c>
      <c r="E3" s="135"/>
    </row>
    <row r="4" spans="1:5" ht="12.75">
      <c r="A4" s="136"/>
      <c r="B4" s="137"/>
      <c r="C4" s="137"/>
      <c r="D4" s="132"/>
      <c r="E4" s="132"/>
    </row>
    <row r="5" spans="1:5" ht="12.75">
      <c r="A5" s="138" t="s">
        <v>130</v>
      </c>
      <c r="B5" s="139">
        <v>23.9</v>
      </c>
      <c r="C5" s="139">
        <v>29</v>
      </c>
      <c r="D5" s="139">
        <v>32.6</v>
      </c>
      <c r="E5" s="132"/>
    </row>
    <row r="6" spans="1:5" ht="12.75">
      <c r="A6" s="140"/>
      <c r="B6" s="139"/>
      <c r="C6" s="139"/>
      <c r="D6" s="139"/>
      <c r="E6" s="132"/>
    </row>
    <row r="7" spans="1:5" ht="12.75">
      <c r="A7" s="140" t="s">
        <v>131</v>
      </c>
      <c r="B7" s="139"/>
      <c r="C7" s="139"/>
      <c r="D7" s="139"/>
      <c r="E7" s="132"/>
    </row>
    <row r="8" spans="1:5" ht="12.75">
      <c r="A8" s="140" t="s">
        <v>132</v>
      </c>
      <c r="B8" s="139"/>
      <c r="C8" s="139"/>
      <c r="D8" s="139"/>
      <c r="E8" s="132"/>
    </row>
    <row r="9" spans="1:5" ht="12.75">
      <c r="A9" s="141" t="s">
        <v>133</v>
      </c>
      <c r="B9" s="139">
        <v>1.9</v>
      </c>
      <c r="C9" s="139">
        <v>5.65698122910774</v>
      </c>
      <c r="D9" s="139">
        <v>5.3908355795148255</v>
      </c>
      <c r="E9" s="132"/>
    </row>
    <row r="10" spans="1:5" ht="12.75">
      <c r="A10" s="140" t="s">
        <v>134</v>
      </c>
      <c r="B10" s="139">
        <v>10</v>
      </c>
      <c r="C10" s="139">
        <v>17.16431253352405</v>
      </c>
      <c r="D10" s="139">
        <v>26.44699761543464</v>
      </c>
      <c r="E10" s="132"/>
    </row>
    <row r="11" spans="1:5" ht="12.75">
      <c r="A11" s="140" t="s">
        <v>135</v>
      </c>
      <c r="B11" s="139">
        <v>39.5</v>
      </c>
      <c r="C11" s="139">
        <v>38.14338235294118</v>
      </c>
      <c r="D11" s="139">
        <v>51.152416356877325</v>
      </c>
      <c r="E11" s="132"/>
    </row>
    <row r="12" spans="1:5" ht="12.75">
      <c r="A12" s="140" t="s">
        <v>136</v>
      </c>
      <c r="B12" s="139">
        <v>56.6</v>
      </c>
      <c r="C12" s="139">
        <v>67.48709805478364</v>
      </c>
      <c r="D12" s="139">
        <v>69.28171166581764</v>
      </c>
      <c r="E12" s="132"/>
    </row>
    <row r="13" spans="1:5" ht="12.75">
      <c r="A13" s="140" t="s">
        <v>137</v>
      </c>
      <c r="B13" s="139">
        <v>33.3</v>
      </c>
      <c r="C13" s="139">
        <v>43.78033691824498</v>
      </c>
      <c r="D13" s="139">
        <v>53.06614713795343</v>
      </c>
      <c r="E13" s="132"/>
    </row>
    <row r="14" spans="1:5" ht="12.75">
      <c r="A14" s="140" t="s">
        <v>138</v>
      </c>
      <c r="B14" s="139">
        <v>7.6</v>
      </c>
      <c r="C14" s="139">
        <v>8.89967637540453</v>
      </c>
      <c r="D14" s="139">
        <v>11.771097428467947</v>
      </c>
      <c r="E14" s="132"/>
    </row>
    <row r="15" spans="1:5" ht="12.75">
      <c r="A15" s="140" t="s">
        <v>139</v>
      </c>
      <c r="B15" s="139">
        <v>0</v>
      </c>
      <c r="C15" s="139">
        <v>0</v>
      </c>
      <c r="D15" s="139">
        <v>0.1926782273603083</v>
      </c>
      <c r="E15" s="132"/>
    </row>
    <row r="16" spans="1:5" ht="12.75">
      <c r="A16" s="140"/>
      <c r="B16" s="139"/>
      <c r="C16" s="139"/>
      <c r="D16" s="142"/>
      <c r="E16" s="132"/>
    </row>
    <row r="17" spans="1:5" ht="29.25" customHeight="1">
      <c r="A17" s="138" t="s">
        <v>140</v>
      </c>
      <c r="B17" s="143">
        <v>0.74</v>
      </c>
      <c r="C17" s="143">
        <v>0.894929081612777</v>
      </c>
      <c r="D17" s="144">
        <v>1.08</v>
      </c>
      <c r="E17" s="132"/>
    </row>
    <row r="18" spans="1:5" ht="12.75">
      <c r="A18" s="145"/>
      <c r="B18" s="145"/>
      <c r="C18" s="145"/>
      <c r="D18" s="146"/>
      <c r="E18" s="132"/>
    </row>
    <row r="19" spans="1:5" ht="12.75">
      <c r="A19" s="132"/>
      <c r="B19" s="132"/>
      <c r="C19" s="132"/>
      <c r="D19" s="132"/>
      <c r="E19" s="132"/>
    </row>
    <row r="20" spans="2:3" ht="12.75">
      <c r="B20" s="148"/>
      <c r="C20" s="148"/>
    </row>
  </sheetData>
  <mergeCells count="1">
    <mergeCell ref="A1:D1"/>
  </mergeCells>
  <printOptions/>
  <pageMargins left="0.8" right="0.77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"/>
    </sheetView>
  </sheetViews>
  <sheetFormatPr defaultColWidth="9.00390625" defaultRowHeight="15.75"/>
  <cols>
    <col min="1" max="1" width="10.75390625" style="211" customWidth="1"/>
    <col min="2" max="4" width="7.375" style="211" customWidth="1"/>
    <col min="5" max="5" width="0.875" style="211" customWidth="1"/>
    <col min="6" max="8" width="7.375" style="211" customWidth="1"/>
    <col min="9" max="9" width="0.875" style="211" customWidth="1"/>
    <col min="10" max="12" width="7.375" style="211" customWidth="1"/>
    <col min="13" max="16384" width="9.00390625" style="211" customWidth="1"/>
  </cols>
  <sheetData>
    <row r="1" spans="1:12" ht="32.25" customHeight="1">
      <c r="A1" s="178" t="s">
        <v>224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219" customFormat="1" ht="11.25">
      <c r="A2" s="212"/>
      <c r="B2" s="213" t="s">
        <v>208</v>
      </c>
      <c r="C2" s="213"/>
      <c r="D2" s="214"/>
      <c r="E2" s="215"/>
      <c r="F2" s="213"/>
      <c r="G2" s="213"/>
      <c r="H2" s="214"/>
      <c r="I2" s="216"/>
      <c r="J2" s="217" t="s">
        <v>10</v>
      </c>
      <c r="K2" s="217"/>
      <c r="L2" s="218"/>
    </row>
    <row r="3" spans="1:12" s="219" customFormat="1" ht="11.25">
      <c r="A3" s="220" t="s">
        <v>209</v>
      </c>
      <c r="B3" s="213" t="s">
        <v>210</v>
      </c>
      <c r="C3" s="213"/>
      <c r="D3" s="214"/>
      <c r="F3" s="213" t="s">
        <v>211</v>
      </c>
      <c r="G3" s="213"/>
      <c r="H3" s="214"/>
      <c r="J3" s="182"/>
      <c r="K3" s="182"/>
      <c r="L3" s="221"/>
    </row>
    <row r="4" spans="1:12" s="219" customFormat="1" ht="11.25">
      <c r="A4" s="220"/>
      <c r="B4" s="222" t="s">
        <v>33</v>
      </c>
      <c r="C4" s="223" t="s">
        <v>21</v>
      </c>
      <c r="D4" s="223" t="s">
        <v>13</v>
      </c>
      <c r="F4" s="222" t="s">
        <v>33</v>
      </c>
      <c r="G4" s="223" t="s">
        <v>21</v>
      </c>
      <c r="H4" s="223" t="s">
        <v>13</v>
      </c>
      <c r="J4" s="222" t="s">
        <v>33</v>
      </c>
      <c r="K4" s="223" t="s">
        <v>21</v>
      </c>
      <c r="L4" s="223" t="s">
        <v>13</v>
      </c>
    </row>
    <row r="5" spans="1:12" s="226" customFormat="1" ht="12.75">
      <c r="A5" s="224" t="s">
        <v>212</v>
      </c>
      <c r="B5" s="224">
        <v>40</v>
      </c>
      <c r="C5" s="164">
        <v>31</v>
      </c>
      <c r="D5" s="224">
        <f aca="true" t="shared" si="0" ref="D5:D16">SUM(B5:C5)</f>
        <v>71</v>
      </c>
      <c r="E5" s="225"/>
      <c r="F5" s="224">
        <v>0</v>
      </c>
      <c r="G5" s="164">
        <v>0</v>
      </c>
      <c r="H5" s="224">
        <f aca="true" t="shared" si="1" ref="H5:H16">SUM(F5:G5)</f>
        <v>0</v>
      </c>
      <c r="I5" s="225"/>
      <c r="J5" s="224">
        <f aca="true" t="shared" si="2" ref="J5:J16">B5+F5</f>
        <v>40</v>
      </c>
      <c r="K5" s="224">
        <f aca="true" t="shared" si="3" ref="K5:K16">C5+G5</f>
        <v>31</v>
      </c>
      <c r="L5" s="224">
        <f aca="true" t="shared" si="4" ref="L5:L16">SUM(J5:K5)</f>
        <v>71</v>
      </c>
    </row>
    <row r="6" spans="1:12" s="226" customFormat="1" ht="12.75">
      <c r="A6" s="205" t="s">
        <v>213</v>
      </c>
      <c r="B6" s="205">
        <v>39</v>
      </c>
      <c r="C6" s="167">
        <v>29</v>
      </c>
      <c r="D6" s="205">
        <f t="shared" si="0"/>
        <v>68</v>
      </c>
      <c r="F6" s="205">
        <v>2</v>
      </c>
      <c r="G6" s="167">
        <v>2</v>
      </c>
      <c r="H6" s="205">
        <f t="shared" si="1"/>
        <v>4</v>
      </c>
      <c r="J6" s="205">
        <f t="shared" si="2"/>
        <v>41</v>
      </c>
      <c r="K6" s="205">
        <f t="shared" si="3"/>
        <v>31</v>
      </c>
      <c r="L6" s="205">
        <f t="shared" si="4"/>
        <v>72</v>
      </c>
    </row>
    <row r="7" spans="1:12" s="226" customFormat="1" ht="12.75">
      <c r="A7" s="205" t="s">
        <v>214</v>
      </c>
      <c r="B7" s="205">
        <v>42</v>
      </c>
      <c r="C7" s="167">
        <v>30</v>
      </c>
      <c r="D7" s="205">
        <f t="shared" si="0"/>
        <v>72</v>
      </c>
      <c r="F7" s="205">
        <v>0</v>
      </c>
      <c r="G7" s="167">
        <v>2</v>
      </c>
      <c r="H7" s="205">
        <f t="shared" si="1"/>
        <v>2</v>
      </c>
      <c r="J7" s="205">
        <f t="shared" si="2"/>
        <v>42</v>
      </c>
      <c r="K7" s="205">
        <f t="shared" si="3"/>
        <v>32</v>
      </c>
      <c r="L7" s="205">
        <f t="shared" si="4"/>
        <v>74</v>
      </c>
    </row>
    <row r="8" spans="1:12" s="226" customFormat="1" ht="12.75">
      <c r="A8" s="205" t="s">
        <v>215</v>
      </c>
      <c r="B8" s="205">
        <v>30</v>
      </c>
      <c r="C8" s="167">
        <v>29</v>
      </c>
      <c r="D8" s="205">
        <f t="shared" si="0"/>
        <v>59</v>
      </c>
      <c r="F8" s="205">
        <v>0</v>
      </c>
      <c r="G8" s="167">
        <v>2</v>
      </c>
      <c r="H8" s="205">
        <f t="shared" si="1"/>
        <v>2</v>
      </c>
      <c r="J8" s="205">
        <f t="shared" si="2"/>
        <v>30</v>
      </c>
      <c r="K8" s="205">
        <f t="shared" si="3"/>
        <v>31</v>
      </c>
      <c r="L8" s="205">
        <f t="shared" si="4"/>
        <v>61</v>
      </c>
    </row>
    <row r="9" spans="1:12" s="226" customFormat="1" ht="12.75">
      <c r="A9" s="205" t="s">
        <v>216</v>
      </c>
      <c r="B9" s="205">
        <v>55</v>
      </c>
      <c r="C9" s="167">
        <v>40</v>
      </c>
      <c r="D9" s="205">
        <f t="shared" si="0"/>
        <v>95</v>
      </c>
      <c r="F9" s="205">
        <v>0</v>
      </c>
      <c r="G9" s="167">
        <v>0</v>
      </c>
      <c r="H9" s="205">
        <f t="shared" si="1"/>
        <v>0</v>
      </c>
      <c r="J9" s="205">
        <f t="shared" si="2"/>
        <v>55</v>
      </c>
      <c r="K9" s="205">
        <f t="shared" si="3"/>
        <v>40</v>
      </c>
      <c r="L9" s="205">
        <f t="shared" si="4"/>
        <v>95</v>
      </c>
    </row>
    <row r="10" spans="1:12" s="226" customFormat="1" ht="12.75">
      <c r="A10" s="205" t="s">
        <v>217</v>
      </c>
      <c r="B10" s="205">
        <v>39</v>
      </c>
      <c r="C10" s="167">
        <v>33</v>
      </c>
      <c r="D10" s="205">
        <f t="shared" si="0"/>
        <v>72</v>
      </c>
      <c r="F10" s="205">
        <v>0</v>
      </c>
      <c r="G10" s="167">
        <v>0</v>
      </c>
      <c r="H10" s="205">
        <f t="shared" si="1"/>
        <v>0</v>
      </c>
      <c r="J10" s="205">
        <f t="shared" si="2"/>
        <v>39</v>
      </c>
      <c r="K10" s="205">
        <f t="shared" si="3"/>
        <v>33</v>
      </c>
      <c r="L10" s="205">
        <f t="shared" si="4"/>
        <v>72</v>
      </c>
    </row>
    <row r="11" spans="1:12" s="226" customFormat="1" ht="12.75">
      <c r="A11" s="205" t="s">
        <v>218</v>
      </c>
      <c r="B11" s="205">
        <v>42</v>
      </c>
      <c r="C11" s="167">
        <v>39</v>
      </c>
      <c r="D11" s="205">
        <f t="shared" si="0"/>
        <v>81</v>
      </c>
      <c r="F11" s="205">
        <v>0</v>
      </c>
      <c r="G11" s="167">
        <v>0</v>
      </c>
      <c r="H11" s="205">
        <f t="shared" si="1"/>
        <v>0</v>
      </c>
      <c r="J11" s="205">
        <f t="shared" si="2"/>
        <v>42</v>
      </c>
      <c r="K11" s="205">
        <f t="shared" si="3"/>
        <v>39</v>
      </c>
      <c r="L11" s="205">
        <f t="shared" si="4"/>
        <v>81</v>
      </c>
    </row>
    <row r="12" spans="1:12" s="226" customFormat="1" ht="12.75">
      <c r="A12" s="205" t="s">
        <v>219</v>
      </c>
      <c r="B12" s="205">
        <v>46</v>
      </c>
      <c r="C12" s="167">
        <v>34</v>
      </c>
      <c r="D12" s="205">
        <f t="shared" si="0"/>
        <v>80</v>
      </c>
      <c r="F12" s="205">
        <v>0</v>
      </c>
      <c r="G12" s="167">
        <v>0</v>
      </c>
      <c r="H12" s="205">
        <f t="shared" si="1"/>
        <v>0</v>
      </c>
      <c r="J12" s="205">
        <f t="shared" si="2"/>
        <v>46</v>
      </c>
      <c r="K12" s="205">
        <f t="shared" si="3"/>
        <v>34</v>
      </c>
      <c r="L12" s="205">
        <f t="shared" si="4"/>
        <v>80</v>
      </c>
    </row>
    <row r="13" spans="1:12" s="226" customFormat="1" ht="12.75">
      <c r="A13" s="205" t="s">
        <v>220</v>
      </c>
      <c r="B13" s="205">
        <v>39</v>
      </c>
      <c r="C13" s="167">
        <v>36</v>
      </c>
      <c r="D13" s="205">
        <f t="shared" si="0"/>
        <v>75</v>
      </c>
      <c r="F13" s="205">
        <v>3</v>
      </c>
      <c r="G13" s="167">
        <v>2</v>
      </c>
      <c r="H13" s="205">
        <f t="shared" si="1"/>
        <v>5</v>
      </c>
      <c r="J13" s="205">
        <f t="shared" si="2"/>
        <v>42</v>
      </c>
      <c r="K13" s="205">
        <f t="shared" si="3"/>
        <v>38</v>
      </c>
      <c r="L13" s="205">
        <f t="shared" si="4"/>
        <v>80</v>
      </c>
    </row>
    <row r="14" spans="1:12" s="226" customFormat="1" ht="12.75">
      <c r="A14" s="205" t="s">
        <v>221</v>
      </c>
      <c r="B14" s="205">
        <v>40</v>
      </c>
      <c r="C14" s="167">
        <v>56</v>
      </c>
      <c r="D14" s="205">
        <f t="shared" si="0"/>
        <v>96</v>
      </c>
      <c r="F14" s="205">
        <v>0</v>
      </c>
      <c r="G14" s="167">
        <v>0</v>
      </c>
      <c r="H14" s="205">
        <f t="shared" si="1"/>
        <v>0</v>
      </c>
      <c r="J14" s="205">
        <f t="shared" si="2"/>
        <v>40</v>
      </c>
      <c r="K14" s="205">
        <f t="shared" si="3"/>
        <v>56</v>
      </c>
      <c r="L14" s="205">
        <f t="shared" si="4"/>
        <v>96</v>
      </c>
    </row>
    <row r="15" spans="1:12" s="226" customFormat="1" ht="12.75">
      <c r="A15" s="205" t="s">
        <v>222</v>
      </c>
      <c r="B15" s="205">
        <v>41</v>
      </c>
      <c r="C15" s="167">
        <v>25</v>
      </c>
      <c r="D15" s="205">
        <f t="shared" si="0"/>
        <v>66</v>
      </c>
      <c r="F15" s="205">
        <v>0</v>
      </c>
      <c r="G15" s="167">
        <v>2</v>
      </c>
      <c r="H15" s="205">
        <f t="shared" si="1"/>
        <v>2</v>
      </c>
      <c r="J15" s="205">
        <f t="shared" si="2"/>
        <v>41</v>
      </c>
      <c r="K15" s="205">
        <f t="shared" si="3"/>
        <v>27</v>
      </c>
      <c r="L15" s="205">
        <f t="shared" si="4"/>
        <v>68</v>
      </c>
    </row>
    <row r="16" spans="1:12" s="226" customFormat="1" ht="12.75">
      <c r="A16" s="205" t="s">
        <v>223</v>
      </c>
      <c r="B16" s="205">
        <v>47</v>
      </c>
      <c r="C16" s="167">
        <v>33</v>
      </c>
      <c r="D16" s="205">
        <f t="shared" si="0"/>
        <v>80</v>
      </c>
      <c r="F16" s="205">
        <v>1</v>
      </c>
      <c r="G16" s="167">
        <v>5</v>
      </c>
      <c r="H16" s="205">
        <f t="shared" si="1"/>
        <v>6</v>
      </c>
      <c r="J16" s="205">
        <f t="shared" si="2"/>
        <v>48</v>
      </c>
      <c r="K16" s="205">
        <f t="shared" si="3"/>
        <v>38</v>
      </c>
      <c r="L16" s="205">
        <f t="shared" si="4"/>
        <v>86</v>
      </c>
    </row>
    <row r="17" spans="1:12" s="219" customFormat="1" ht="12.75">
      <c r="A17" s="227" t="s">
        <v>10</v>
      </c>
      <c r="B17" s="228">
        <f>SUM(B5:B16)</f>
        <v>500</v>
      </c>
      <c r="C17" s="228">
        <f>SUM(C5:C16)</f>
        <v>415</v>
      </c>
      <c r="D17" s="228">
        <f>SUM(D5:D16)</f>
        <v>915</v>
      </c>
      <c r="E17" s="229"/>
      <c r="F17" s="228">
        <f>SUM(F5:F16)</f>
        <v>6</v>
      </c>
      <c r="G17" s="228">
        <f>SUM(G5:G16)</f>
        <v>15</v>
      </c>
      <c r="H17" s="228">
        <f>SUM(H5:H16)</f>
        <v>21</v>
      </c>
      <c r="I17" s="229"/>
      <c r="J17" s="228">
        <f>SUM(J5:J16)</f>
        <v>506</v>
      </c>
      <c r="K17" s="228">
        <f>SUM(K5:K16)</f>
        <v>430</v>
      </c>
      <c r="L17" s="228">
        <f>SUM(L5:L16)</f>
        <v>936</v>
      </c>
    </row>
    <row r="18" spans="2:12" s="226" customFormat="1" ht="12.75">
      <c r="B18" s="230"/>
      <c r="C18" s="230"/>
      <c r="D18" s="230"/>
      <c r="F18" s="230"/>
      <c r="G18" s="230"/>
      <c r="H18" s="230"/>
      <c r="J18" s="230"/>
      <c r="K18" s="230"/>
      <c r="L18" s="230"/>
    </row>
    <row r="19" s="226" customFormat="1" ht="12.75"/>
    <row r="20" s="226" customFormat="1" ht="12.75"/>
    <row r="21" s="226" customFormat="1" ht="12.75"/>
    <row r="22" s="226" customFormat="1" ht="12.75"/>
    <row r="23" s="226" customFormat="1" ht="12.75"/>
    <row r="24" s="226" customFormat="1" ht="12.75"/>
  </sheetData>
  <mergeCells count="1"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:A3"/>
    </sheetView>
  </sheetViews>
  <sheetFormatPr defaultColWidth="9.00390625" defaultRowHeight="15.75"/>
  <cols>
    <col min="1" max="1" width="9.50390625" style="56" customWidth="1"/>
    <col min="2" max="8" width="5.25390625" style="56" customWidth="1"/>
    <col min="9" max="9" width="8.875" style="56" customWidth="1"/>
    <col min="10" max="10" width="7.875" style="56" customWidth="1"/>
    <col min="11" max="16384" width="8.25390625" style="56" customWidth="1"/>
  </cols>
  <sheetData>
    <row r="1" spans="1:10" ht="30" customHeight="1">
      <c r="A1" s="149" t="s">
        <v>225</v>
      </c>
      <c r="B1" s="149"/>
      <c r="C1" s="149"/>
      <c r="D1" s="149"/>
      <c r="E1" s="149"/>
      <c r="F1" s="149"/>
      <c r="G1" s="149"/>
      <c r="H1" s="149"/>
      <c r="I1" s="150"/>
      <c r="J1" s="150"/>
    </row>
    <row r="2" spans="1:10" s="156" customFormat="1" ht="17.25" customHeight="1">
      <c r="A2" s="151" t="s">
        <v>141</v>
      </c>
      <c r="B2" s="152" t="s">
        <v>142</v>
      </c>
      <c r="C2" s="153"/>
      <c r="D2" s="153"/>
      <c r="E2" s="153"/>
      <c r="F2" s="153"/>
      <c r="G2" s="153"/>
      <c r="H2" s="153"/>
      <c r="I2" s="154" t="s">
        <v>143</v>
      </c>
      <c r="J2" s="155" t="s">
        <v>13</v>
      </c>
    </row>
    <row r="3" spans="1:10" s="156" customFormat="1" ht="21.75" customHeight="1">
      <c r="A3" s="157"/>
      <c r="B3" s="158" t="s">
        <v>134</v>
      </c>
      <c r="C3" s="158" t="s">
        <v>135</v>
      </c>
      <c r="D3" s="158" t="s">
        <v>136</v>
      </c>
      <c r="E3" s="158" t="s">
        <v>137</v>
      </c>
      <c r="F3" s="158" t="s">
        <v>138</v>
      </c>
      <c r="G3" s="158" t="s">
        <v>139</v>
      </c>
      <c r="H3" s="158" t="s">
        <v>144</v>
      </c>
      <c r="I3" s="159" t="s">
        <v>145</v>
      </c>
      <c r="J3" s="160"/>
    </row>
    <row r="4" spans="1:11" s="165" customFormat="1" ht="15" customHeight="1">
      <c r="A4" s="161" t="s">
        <v>133</v>
      </c>
      <c r="B4" s="162">
        <v>3</v>
      </c>
      <c r="C4" s="162">
        <v>5</v>
      </c>
      <c r="D4" s="162">
        <v>0</v>
      </c>
      <c r="E4" s="162">
        <v>1</v>
      </c>
      <c r="F4" s="162">
        <v>0</v>
      </c>
      <c r="G4" s="162">
        <v>0</v>
      </c>
      <c r="H4" s="162">
        <v>0</v>
      </c>
      <c r="I4" s="163">
        <v>2</v>
      </c>
      <c r="J4" s="164">
        <f aca="true" t="shared" si="0" ref="J4:J10">SUM(B4:I4)</f>
        <v>11</v>
      </c>
      <c r="K4" s="21"/>
    </row>
    <row r="5" spans="1:11" s="165" customFormat="1" ht="12.75">
      <c r="A5" s="166" t="s">
        <v>134</v>
      </c>
      <c r="B5" s="167">
        <v>17</v>
      </c>
      <c r="C5" s="167">
        <v>16</v>
      </c>
      <c r="D5" s="167">
        <v>21</v>
      </c>
      <c r="E5" s="167">
        <v>5</v>
      </c>
      <c r="F5" s="167">
        <v>1</v>
      </c>
      <c r="G5" s="167">
        <v>0</v>
      </c>
      <c r="H5" s="167">
        <v>1</v>
      </c>
      <c r="I5" s="168">
        <v>0</v>
      </c>
      <c r="J5" s="167">
        <f t="shared" si="0"/>
        <v>61</v>
      </c>
      <c r="K5" s="21"/>
    </row>
    <row r="6" spans="1:12" s="165" customFormat="1" ht="12.75">
      <c r="A6" s="166" t="s">
        <v>135</v>
      </c>
      <c r="B6" s="167">
        <v>4</v>
      </c>
      <c r="C6" s="167">
        <v>46</v>
      </c>
      <c r="D6" s="167">
        <v>79</v>
      </c>
      <c r="E6" s="167">
        <v>32</v>
      </c>
      <c r="F6" s="167">
        <v>7</v>
      </c>
      <c r="G6" s="167">
        <v>0</v>
      </c>
      <c r="H6" s="167">
        <v>0</v>
      </c>
      <c r="I6" s="168">
        <v>4</v>
      </c>
      <c r="J6" s="167">
        <f t="shared" si="0"/>
        <v>172</v>
      </c>
      <c r="K6" s="169"/>
      <c r="L6" s="170"/>
    </row>
    <row r="7" spans="1:12" s="165" customFormat="1" ht="12.75">
      <c r="A7" s="166" t="s">
        <v>136</v>
      </c>
      <c r="B7" s="167">
        <v>2</v>
      </c>
      <c r="C7" s="167">
        <v>20</v>
      </c>
      <c r="D7" s="167">
        <v>150</v>
      </c>
      <c r="E7" s="167">
        <v>110</v>
      </c>
      <c r="F7" s="167">
        <v>48</v>
      </c>
      <c r="G7" s="167">
        <v>7</v>
      </c>
      <c r="H7" s="167">
        <v>1</v>
      </c>
      <c r="I7" s="168">
        <v>2</v>
      </c>
      <c r="J7" s="167">
        <f t="shared" si="0"/>
        <v>340</v>
      </c>
      <c r="K7" s="21"/>
      <c r="L7" s="170"/>
    </row>
    <row r="8" spans="1:12" s="165" customFormat="1" ht="12.75">
      <c r="A8" s="166" t="s">
        <v>137</v>
      </c>
      <c r="B8" s="167">
        <v>1</v>
      </c>
      <c r="C8" s="167">
        <v>2</v>
      </c>
      <c r="D8" s="167">
        <v>32</v>
      </c>
      <c r="E8" s="167">
        <v>137</v>
      </c>
      <c r="F8" s="167">
        <v>80</v>
      </c>
      <c r="G8" s="167">
        <v>18</v>
      </c>
      <c r="H8" s="167">
        <v>11</v>
      </c>
      <c r="I8" s="168">
        <v>5</v>
      </c>
      <c r="J8" s="167">
        <f t="shared" si="0"/>
        <v>286</v>
      </c>
      <c r="K8" s="171"/>
      <c r="L8" s="170"/>
    </row>
    <row r="9" spans="1:11" s="165" customFormat="1" ht="12.75">
      <c r="A9" s="166" t="s">
        <v>138</v>
      </c>
      <c r="B9" s="167">
        <v>0</v>
      </c>
      <c r="C9" s="167">
        <v>1</v>
      </c>
      <c r="D9" s="167">
        <v>2</v>
      </c>
      <c r="E9" s="167">
        <v>18</v>
      </c>
      <c r="F9" s="167">
        <v>27</v>
      </c>
      <c r="G9" s="167">
        <v>14</v>
      </c>
      <c r="H9" s="167">
        <v>3</v>
      </c>
      <c r="I9" s="168">
        <v>0</v>
      </c>
      <c r="J9" s="167">
        <f t="shared" si="0"/>
        <v>65</v>
      </c>
      <c r="K9" s="21"/>
    </row>
    <row r="10" spans="1:11" s="165" customFormat="1" ht="12.75">
      <c r="A10" s="166" t="s">
        <v>139</v>
      </c>
      <c r="B10" s="167">
        <v>0</v>
      </c>
      <c r="C10" s="167">
        <v>0</v>
      </c>
      <c r="D10" s="167">
        <v>0</v>
      </c>
      <c r="E10" s="167">
        <v>1</v>
      </c>
      <c r="F10" s="167">
        <v>0</v>
      </c>
      <c r="G10" s="167">
        <v>0</v>
      </c>
      <c r="H10" s="167">
        <v>0</v>
      </c>
      <c r="I10" s="168">
        <v>0</v>
      </c>
      <c r="J10" s="167">
        <f t="shared" si="0"/>
        <v>1</v>
      </c>
      <c r="K10" s="21"/>
    </row>
    <row r="11" spans="1:10" s="156" customFormat="1" ht="15" customHeight="1">
      <c r="A11" s="172" t="s">
        <v>10</v>
      </c>
      <c r="B11" s="173">
        <f aca="true" t="shared" si="1" ref="B11:J11">SUM(B4:B10)</f>
        <v>27</v>
      </c>
      <c r="C11" s="173">
        <f t="shared" si="1"/>
        <v>90</v>
      </c>
      <c r="D11" s="173">
        <f t="shared" si="1"/>
        <v>284</v>
      </c>
      <c r="E11" s="173">
        <f t="shared" si="1"/>
        <v>304</v>
      </c>
      <c r="F11" s="173">
        <f t="shared" si="1"/>
        <v>163</v>
      </c>
      <c r="G11" s="173">
        <f t="shared" si="1"/>
        <v>39</v>
      </c>
      <c r="H11" s="173">
        <f t="shared" si="1"/>
        <v>16</v>
      </c>
      <c r="I11" s="174">
        <f t="shared" si="1"/>
        <v>13</v>
      </c>
      <c r="J11" s="175">
        <f t="shared" si="1"/>
        <v>936</v>
      </c>
    </row>
    <row r="12" spans="1:10" s="176" customFormat="1" ht="12.7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s="176" customFormat="1" ht="12.75">
      <c r="A13" s="56" t="s">
        <v>146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s="176" customFormat="1" ht="12.75">
      <c r="A14" s="56" t="s">
        <v>147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s="176" customFormat="1" ht="12.75">
      <c r="A15" s="56" t="s">
        <v>148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s="176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s="176" customFormat="1" ht="12.7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s="176" customFormat="1" ht="12.7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s="176" customFormat="1" ht="12.7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176" customFormat="1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s="176" customFormat="1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s="176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s="176" customFormat="1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s="176" customFormat="1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s="176" customFormat="1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s="176" customFormat="1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s="176" customFormat="1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s="176" customFormat="1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s="176" customFormat="1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76" customFormat="1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s="176" customFormat="1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176" customFormat="1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s="176" customFormat="1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s="176" customFormat="1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</sheetData>
  <mergeCells count="2">
    <mergeCell ref="A2:A3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" sqref="A2:A3"/>
    </sheetView>
  </sheetViews>
  <sheetFormatPr defaultColWidth="9.00390625" defaultRowHeight="15.75"/>
  <cols>
    <col min="1" max="1" width="20.875" style="56" customWidth="1"/>
    <col min="2" max="8" width="5.25390625" style="56" customWidth="1"/>
    <col min="9" max="9" width="7.375" style="56" customWidth="1"/>
    <col min="10" max="16384" width="8.25390625" style="56" customWidth="1"/>
  </cols>
  <sheetData>
    <row r="1" spans="1:9" ht="30" customHeight="1">
      <c r="A1" s="150" t="s">
        <v>226</v>
      </c>
      <c r="B1" s="177"/>
      <c r="C1" s="177"/>
      <c r="D1" s="177"/>
      <c r="E1" s="177"/>
      <c r="F1" s="177"/>
      <c r="G1" s="177"/>
      <c r="H1" s="177"/>
      <c r="I1" s="177"/>
    </row>
    <row r="2" spans="1:9" s="156" customFormat="1" ht="17.25" customHeight="1">
      <c r="A2" s="151" t="s">
        <v>149</v>
      </c>
      <c r="B2" s="152" t="s">
        <v>141</v>
      </c>
      <c r="C2" s="153"/>
      <c r="D2" s="153"/>
      <c r="E2" s="153"/>
      <c r="F2" s="153"/>
      <c r="G2" s="153"/>
      <c r="H2" s="153"/>
      <c r="I2" s="155" t="s">
        <v>13</v>
      </c>
    </row>
    <row r="3" spans="1:9" s="156" customFormat="1" ht="23.25" customHeight="1">
      <c r="A3" s="157"/>
      <c r="B3" s="158" t="s">
        <v>133</v>
      </c>
      <c r="C3" s="158" t="s">
        <v>134</v>
      </c>
      <c r="D3" s="158" t="s">
        <v>135</v>
      </c>
      <c r="E3" s="158" t="s">
        <v>136</v>
      </c>
      <c r="F3" s="158" t="s">
        <v>137</v>
      </c>
      <c r="G3" s="158" t="s">
        <v>138</v>
      </c>
      <c r="H3" s="158" t="s">
        <v>139</v>
      </c>
      <c r="I3" s="160"/>
    </row>
    <row r="4" spans="1:9" s="165" customFormat="1" ht="18" customHeight="1">
      <c r="A4" s="161" t="s">
        <v>46</v>
      </c>
      <c r="B4" s="162">
        <v>3</v>
      </c>
      <c r="C4" s="162">
        <v>3</v>
      </c>
      <c r="D4" s="162">
        <v>20</v>
      </c>
      <c r="E4" s="162">
        <v>47</v>
      </c>
      <c r="F4" s="162">
        <v>35</v>
      </c>
      <c r="G4" s="162">
        <v>7</v>
      </c>
      <c r="H4" s="162">
        <v>1</v>
      </c>
      <c r="I4" s="164">
        <f aca="true" t="shared" si="0" ref="I4:I11">SUM(B4:H4)</f>
        <v>116</v>
      </c>
    </row>
    <row r="5" spans="1:9" s="165" customFormat="1" ht="12.75">
      <c r="A5" s="166" t="s">
        <v>150</v>
      </c>
      <c r="B5" s="167">
        <v>3</v>
      </c>
      <c r="C5" s="167">
        <v>12</v>
      </c>
      <c r="D5" s="167">
        <v>13</v>
      </c>
      <c r="E5" s="167">
        <v>39</v>
      </c>
      <c r="F5" s="167">
        <v>36</v>
      </c>
      <c r="G5" s="167">
        <v>8</v>
      </c>
      <c r="H5" s="167">
        <v>0</v>
      </c>
      <c r="I5" s="167">
        <f t="shared" si="0"/>
        <v>111</v>
      </c>
    </row>
    <row r="6" spans="1:9" s="165" customFormat="1" ht="12.75">
      <c r="A6" s="166" t="s">
        <v>51</v>
      </c>
      <c r="B6" s="167">
        <v>2</v>
      </c>
      <c r="C6" s="167">
        <v>17</v>
      </c>
      <c r="D6" s="167">
        <v>31</v>
      </c>
      <c r="E6" s="167">
        <v>62</v>
      </c>
      <c r="F6" s="167">
        <v>43</v>
      </c>
      <c r="G6" s="167">
        <v>8</v>
      </c>
      <c r="H6" s="167">
        <v>0</v>
      </c>
      <c r="I6" s="167">
        <f t="shared" si="0"/>
        <v>163</v>
      </c>
    </row>
    <row r="7" spans="1:9" s="165" customFormat="1" ht="12.75">
      <c r="A7" s="166" t="s">
        <v>52</v>
      </c>
      <c r="B7" s="167">
        <v>1</v>
      </c>
      <c r="C7" s="167">
        <v>8</v>
      </c>
      <c r="D7" s="167">
        <v>24</v>
      </c>
      <c r="E7" s="167">
        <v>66</v>
      </c>
      <c r="F7" s="167">
        <v>73</v>
      </c>
      <c r="G7" s="167">
        <v>18</v>
      </c>
      <c r="H7" s="167">
        <v>0</v>
      </c>
      <c r="I7" s="167">
        <f t="shared" si="0"/>
        <v>190</v>
      </c>
    </row>
    <row r="8" spans="1:9" s="165" customFormat="1" ht="12.75">
      <c r="A8" s="166" t="s">
        <v>53</v>
      </c>
      <c r="B8" s="167">
        <v>0</v>
      </c>
      <c r="C8" s="167">
        <v>9</v>
      </c>
      <c r="D8" s="167">
        <v>24</v>
      </c>
      <c r="E8" s="167">
        <v>26</v>
      </c>
      <c r="F8" s="167">
        <v>30</v>
      </c>
      <c r="G8" s="167">
        <v>6</v>
      </c>
      <c r="H8" s="167">
        <v>0</v>
      </c>
      <c r="I8" s="167">
        <f t="shared" si="0"/>
        <v>95</v>
      </c>
    </row>
    <row r="9" spans="1:9" s="165" customFormat="1" ht="12.75">
      <c r="A9" s="166" t="s">
        <v>151</v>
      </c>
      <c r="B9" s="167">
        <v>0</v>
      </c>
      <c r="C9" s="167">
        <v>6</v>
      </c>
      <c r="D9" s="167">
        <v>17</v>
      </c>
      <c r="E9" s="167">
        <v>37</v>
      </c>
      <c r="F9" s="167">
        <v>22</v>
      </c>
      <c r="G9" s="167">
        <v>6</v>
      </c>
      <c r="H9" s="167">
        <v>0</v>
      </c>
      <c r="I9" s="167">
        <f t="shared" si="0"/>
        <v>88</v>
      </c>
    </row>
    <row r="10" spans="1:9" s="165" customFormat="1" ht="12.75">
      <c r="A10" s="166" t="s">
        <v>152</v>
      </c>
      <c r="B10" s="167">
        <v>1</v>
      </c>
      <c r="C10" s="167">
        <v>1</v>
      </c>
      <c r="D10" s="167">
        <v>14</v>
      </c>
      <c r="E10" s="167">
        <v>20</v>
      </c>
      <c r="F10" s="167">
        <v>13</v>
      </c>
      <c r="G10" s="167">
        <v>6</v>
      </c>
      <c r="H10" s="167">
        <v>0</v>
      </c>
      <c r="I10" s="167">
        <f t="shared" si="0"/>
        <v>55</v>
      </c>
    </row>
    <row r="11" spans="1:9" s="165" customFormat="1" ht="12.75">
      <c r="A11" s="166" t="s">
        <v>56</v>
      </c>
      <c r="B11" s="167">
        <v>1</v>
      </c>
      <c r="C11" s="167">
        <v>5</v>
      </c>
      <c r="D11" s="167">
        <v>29</v>
      </c>
      <c r="E11" s="167">
        <v>43</v>
      </c>
      <c r="F11" s="167">
        <v>34</v>
      </c>
      <c r="G11" s="167">
        <v>6</v>
      </c>
      <c r="H11" s="167">
        <v>0</v>
      </c>
      <c r="I11" s="167">
        <f t="shared" si="0"/>
        <v>118</v>
      </c>
    </row>
    <row r="12" spans="1:9" s="156" customFormat="1" ht="18" customHeight="1">
      <c r="A12" s="172" t="s">
        <v>10</v>
      </c>
      <c r="B12" s="173">
        <f aca="true" t="shared" si="1" ref="B12:I12">SUM(B4:B11)</f>
        <v>11</v>
      </c>
      <c r="C12" s="173">
        <f t="shared" si="1"/>
        <v>61</v>
      </c>
      <c r="D12" s="173">
        <f t="shared" si="1"/>
        <v>172</v>
      </c>
      <c r="E12" s="173">
        <f t="shared" si="1"/>
        <v>340</v>
      </c>
      <c r="F12" s="173">
        <f t="shared" si="1"/>
        <v>286</v>
      </c>
      <c r="G12" s="173">
        <f t="shared" si="1"/>
        <v>65</v>
      </c>
      <c r="H12" s="173">
        <f t="shared" si="1"/>
        <v>1</v>
      </c>
      <c r="I12" s="175">
        <f t="shared" si="1"/>
        <v>936</v>
      </c>
    </row>
    <row r="13" spans="1:9" s="176" customFormat="1" ht="12.75">
      <c r="A13" s="56"/>
      <c r="B13" s="56"/>
      <c r="C13" s="56"/>
      <c r="D13" s="56"/>
      <c r="E13" s="56"/>
      <c r="F13" s="56"/>
      <c r="G13" s="56"/>
      <c r="H13" s="56"/>
      <c r="I13" s="56"/>
    </row>
    <row r="14" spans="1:9" s="176" customFormat="1" ht="12.75">
      <c r="A14" s="56"/>
      <c r="B14" s="56"/>
      <c r="C14" s="56"/>
      <c r="D14" s="56"/>
      <c r="E14" s="56"/>
      <c r="F14" s="56"/>
      <c r="G14" s="56"/>
      <c r="H14" s="56"/>
      <c r="I14" s="56"/>
    </row>
    <row r="15" spans="1:9" s="176" customFormat="1" ht="12.75">
      <c r="A15" s="56"/>
      <c r="B15" s="56"/>
      <c r="C15" s="56"/>
      <c r="D15" s="56"/>
      <c r="E15" s="56"/>
      <c r="F15" s="56"/>
      <c r="G15" s="56"/>
      <c r="H15" s="56"/>
      <c r="I15" s="56"/>
    </row>
    <row r="16" spans="1:9" s="176" customFormat="1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9" s="176" customFormat="1" ht="12.75">
      <c r="A17" s="56"/>
      <c r="B17" s="56"/>
      <c r="C17" s="56"/>
      <c r="D17" s="56"/>
      <c r="E17" s="56"/>
      <c r="F17" s="56"/>
      <c r="G17" s="56"/>
      <c r="H17" s="56"/>
      <c r="I17" s="56"/>
    </row>
    <row r="18" spans="1:9" s="176" customFormat="1" ht="12.75">
      <c r="A18" s="56"/>
      <c r="B18" s="56"/>
      <c r="C18" s="56"/>
      <c r="D18" s="56"/>
      <c r="E18" s="56"/>
      <c r="F18" s="56"/>
      <c r="G18" s="56"/>
      <c r="H18" s="56"/>
      <c r="I18" s="56"/>
    </row>
    <row r="19" spans="1:9" s="176" customFormat="1" ht="12.75">
      <c r="A19" s="56"/>
      <c r="B19" s="56"/>
      <c r="C19" s="56"/>
      <c r="D19" s="56"/>
      <c r="E19" s="56"/>
      <c r="F19" s="56"/>
      <c r="G19" s="56"/>
      <c r="H19" s="56"/>
      <c r="I19" s="56"/>
    </row>
    <row r="20" spans="1:9" s="176" customFormat="1" ht="12.75">
      <c r="A20" s="56"/>
      <c r="B20" s="56"/>
      <c r="C20" s="56"/>
      <c r="D20" s="56"/>
      <c r="E20" s="56"/>
      <c r="F20" s="56"/>
      <c r="G20" s="56"/>
      <c r="H20" s="56"/>
      <c r="I20" s="56"/>
    </row>
    <row r="21" spans="1:9" s="176" customFormat="1" ht="12.75">
      <c r="A21" s="56"/>
      <c r="B21" s="56"/>
      <c r="C21" s="56"/>
      <c r="D21" s="56"/>
      <c r="E21" s="56"/>
      <c r="F21" s="56"/>
      <c r="G21" s="56"/>
      <c r="H21" s="56"/>
      <c r="I21" s="56"/>
    </row>
    <row r="22" spans="1:9" s="176" customFormat="1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s="176" customFormat="1" ht="12.75">
      <c r="A23" s="56"/>
      <c r="B23" s="56"/>
      <c r="C23" s="56"/>
      <c r="D23" s="56"/>
      <c r="E23" s="56"/>
      <c r="F23" s="56"/>
      <c r="G23" s="56"/>
      <c r="H23" s="56"/>
      <c r="I23" s="56"/>
    </row>
    <row r="24" spans="1:9" s="176" customFormat="1" ht="12.7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176" customFormat="1" ht="12.75">
      <c r="A25" s="56"/>
      <c r="B25" s="56"/>
      <c r="C25" s="56"/>
      <c r="D25" s="56"/>
      <c r="E25" s="56"/>
      <c r="F25" s="56"/>
      <c r="G25" s="56"/>
      <c r="H25" s="56"/>
      <c r="I25" s="56"/>
    </row>
    <row r="26" spans="1:9" s="176" customFormat="1" ht="12.7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176" customFormat="1" ht="12.75">
      <c r="A27" s="56"/>
      <c r="B27" s="56"/>
      <c r="C27" s="56"/>
      <c r="D27" s="56"/>
      <c r="E27" s="56"/>
      <c r="F27" s="56"/>
      <c r="G27" s="56"/>
      <c r="H27" s="56"/>
      <c r="I27" s="56"/>
    </row>
    <row r="28" spans="1:9" s="176" customFormat="1" ht="12.75">
      <c r="A28" s="56"/>
      <c r="B28" s="56"/>
      <c r="C28" s="56"/>
      <c r="D28" s="56"/>
      <c r="E28" s="56"/>
      <c r="F28" s="56"/>
      <c r="G28" s="56"/>
      <c r="H28" s="56"/>
      <c r="I28" s="56"/>
    </row>
    <row r="29" spans="1:9" s="176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176" customFormat="1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9" s="176" customFormat="1" ht="12.75">
      <c r="A31" s="56"/>
      <c r="B31" s="56"/>
      <c r="C31" s="56"/>
      <c r="D31" s="56"/>
      <c r="E31" s="56"/>
      <c r="F31" s="56"/>
      <c r="G31" s="56"/>
      <c r="H31" s="56"/>
      <c r="I31" s="56"/>
    </row>
    <row r="32" spans="1:9" s="176" customFormat="1" ht="12.75">
      <c r="A32" s="56"/>
      <c r="B32" s="56"/>
      <c r="C32" s="56"/>
      <c r="D32" s="56"/>
      <c r="E32" s="56"/>
      <c r="F32" s="56"/>
      <c r="G32" s="56"/>
      <c r="H32" s="56"/>
      <c r="I32" s="56"/>
    </row>
    <row r="33" spans="1:9" s="176" customFormat="1" ht="12.75">
      <c r="A33" s="56"/>
      <c r="B33" s="56"/>
      <c r="C33" s="56"/>
      <c r="D33" s="56"/>
      <c r="E33" s="56"/>
      <c r="F33" s="56"/>
      <c r="G33" s="56"/>
      <c r="H33" s="56"/>
      <c r="I33" s="56"/>
    </row>
    <row r="34" spans="1:9" s="176" customFormat="1" ht="12.75">
      <c r="A34" s="56"/>
      <c r="B34" s="56"/>
      <c r="C34" s="56"/>
      <c r="D34" s="56"/>
      <c r="E34" s="56"/>
      <c r="F34" s="56"/>
      <c r="G34" s="56"/>
      <c r="H34" s="56"/>
      <c r="I34" s="56"/>
    </row>
    <row r="35" spans="1:9" s="176" customFormat="1" ht="12.75">
      <c r="A35" s="56"/>
      <c r="B35" s="56"/>
      <c r="C35" s="56"/>
      <c r="D35" s="56"/>
      <c r="E35" s="56"/>
      <c r="F35" s="56"/>
      <c r="G35" s="56"/>
      <c r="H35" s="56"/>
      <c r="I35" s="56"/>
    </row>
  </sheetData>
  <mergeCells count="2">
    <mergeCell ref="A2:A3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" sqref="A2:A3"/>
    </sheetView>
  </sheetViews>
  <sheetFormatPr defaultColWidth="9.00390625" defaultRowHeight="15.75"/>
  <cols>
    <col min="1" max="1" width="21.625" style="56" customWidth="1"/>
    <col min="2" max="8" width="5.25390625" style="56" customWidth="1"/>
    <col min="9" max="9" width="9.00390625" style="56" customWidth="1"/>
    <col min="10" max="10" width="9.75390625" style="56" customWidth="1"/>
    <col min="11" max="16384" width="8.25390625" style="56" customWidth="1"/>
  </cols>
  <sheetData>
    <row r="1" spans="1:10" ht="30" customHeight="1">
      <c r="A1" s="178" t="s">
        <v>227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56" customFormat="1" ht="17.25" customHeight="1">
      <c r="A2" s="179" t="s">
        <v>149</v>
      </c>
      <c r="B2" s="153" t="s">
        <v>141</v>
      </c>
      <c r="C2" s="153"/>
      <c r="D2" s="153"/>
      <c r="E2" s="153"/>
      <c r="F2" s="153"/>
      <c r="G2" s="153"/>
      <c r="H2" s="153"/>
      <c r="I2" s="180" t="s">
        <v>32</v>
      </c>
      <c r="J2" s="180" t="s">
        <v>153</v>
      </c>
    </row>
    <row r="3" spans="1:10" s="156" customFormat="1" ht="23.25" customHeight="1">
      <c r="A3" s="181"/>
      <c r="B3" s="158" t="s">
        <v>133</v>
      </c>
      <c r="C3" s="158" t="s">
        <v>134</v>
      </c>
      <c r="D3" s="158" t="s">
        <v>135</v>
      </c>
      <c r="E3" s="158" t="s">
        <v>136</v>
      </c>
      <c r="F3" s="158" t="s">
        <v>137</v>
      </c>
      <c r="G3" s="158" t="s">
        <v>138</v>
      </c>
      <c r="H3" s="158" t="s">
        <v>139</v>
      </c>
      <c r="I3" s="182" t="s">
        <v>154</v>
      </c>
      <c r="J3" s="182" t="s">
        <v>155</v>
      </c>
    </row>
    <row r="4" spans="1:10" s="165" customFormat="1" ht="18" customHeight="1">
      <c r="A4" s="161" t="s">
        <v>46</v>
      </c>
      <c r="B4" s="183">
        <v>10</v>
      </c>
      <c r="C4" s="183">
        <v>8.450704225352112</v>
      </c>
      <c r="D4" s="183">
        <v>35.39823008849557</v>
      </c>
      <c r="E4" s="183">
        <v>62.087186261558784</v>
      </c>
      <c r="F4" s="183">
        <v>48.209366391184574</v>
      </c>
      <c r="G4" s="183">
        <v>9.114583333333334</v>
      </c>
      <c r="H4" s="183">
        <v>1.272264631043257</v>
      </c>
      <c r="I4" s="184">
        <v>27.24923655156213</v>
      </c>
      <c r="J4" s="185">
        <v>0.8679875328902804</v>
      </c>
    </row>
    <row r="5" spans="1:10" s="165" customFormat="1" ht="13.5" customHeight="1">
      <c r="A5" s="166" t="s">
        <v>150</v>
      </c>
      <c r="B5" s="186">
        <v>10.869565217391305</v>
      </c>
      <c r="C5" s="186">
        <v>38.46153846153847</v>
      </c>
      <c r="D5" s="186">
        <v>30.303030303030305</v>
      </c>
      <c r="E5" s="186">
        <v>74.42748091603053</v>
      </c>
      <c r="F5" s="186">
        <v>63.49206349206349</v>
      </c>
      <c r="G5" s="186">
        <v>12.861736334405144</v>
      </c>
      <c r="H5" s="186">
        <v>0</v>
      </c>
      <c r="I5" s="187">
        <v>32.40875912408759</v>
      </c>
      <c r="J5" s="188">
        <v>1.1243146692449917</v>
      </c>
    </row>
    <row r="6" spans="1:10" s="165" customFormat="1" ht="12.75">
      <c r="A6" s="166" t="s">
        <v>51</v>
      </c>
      <c r="B6" s="186">
        <v>5.221932114882507</v>
      </c>
      <c r="C6" s="186">
        <v>38.901601830663616</v>
      </c>
      <c r="D6" s="186">
        <v>51.239669421487605</v>
      </c>
      <c r="E6" s="186">
        <v>63.98348813209494</v>
      </c>
      <c r="F6" s="186">
        <v>41.82879377431907</v>
      </c>
      <c r="G6" s="186">
        <v>7.2727272727272725</v>
      </c>
      <c r="H6" s="186">
        <v>0</v>
      </c>
      <c r="I6" s="187">
        <v>29.71199416697047</v>
      </c>
      <c r="J6" s="188">
        <v>0.997263564703797</v>
      </c>
    </row>
    <row r="7" spans="1:10" s="165" customFormat="1" ht="12.75">
      <c r="A7" s="166" t="s">
        <v>52</v>
      </c>
      <c r="B7" s="186">
        <v>2.2026431718061676</v>
      </c>
      <c r="C7" s="186">
        <v>19.093078758949883</v>
      </c>
      <c r="D7" s="186">
        <v>42.780748663101605</v>
      </c>
      <c r="E7" s="186">
        <v>72.8476821192053</v>
      </c>
      <c r="F7" s="186">
        <v>65.76576576576576</v>
      </c>
      <c r="G7" s="186">
        <v>16.74418604651163</v>
      </c>
      <c r="H7" s="186">
        <v>0</v>
      </c>
      <c r="I7" s="187">
        <v>34.09906676238335</v>
      </c>
      <c r="J7" s="188">
        <v>1.1087045725001594</v>
      </c>
    </row>
    <row r="8" spans="1:10" s="165" customFormat="1" ht="12.75">
      <c r="A8" s="166" t="s">
        <v>53</v>
      </c>
      <c r="B8" s="186">
        <v>0</v>
      </c>
      <c r="C8" s="186">
        <v>35.85657370517929</v>
      </c>
      <c r="D8" s="186">
        <v>72.50755287009063</v>
      </c>
      <c r="E8" s="186">
        <v>57.77777777777778</v>
      </c>
      <c r="F8" s="186">
        <v>56.497175141242934</v>
      </c>
      <c r="G8" s="186">
        <v>10.989010989010989</v>
      </c>
      <c r="H8" s="186">
        <v>0</v>
      </c>
      <c r="I8" s="187">
        <v>33.60452776795189</v>
      </c>
      <c r="J8" s="188">
        <v>1.1978598108773255</v>
      </c>
    </row>
    <row r="9" spans="1:10" s="165" customFormat="1" ht="12.75">
      <c r="A9" s="166" t="s">
        <v>151</v>
      </c>
      <c r="B9" s="186">
        <v>0</v>
      </c>
      <c r="C9" s="186">
        <v>31.25</v>
      </c>
      <c r="D9" s="186">
        <v>61.81818181818182</v>
      </c>
      <c r="E9" s="186">
        <v>90.46454767726162</v>
      </c>
      <c r="F9" s="186">
        <v>46.02510460251046</v>
      </c>
      <c r="G9" s="186">
        <v>12.76595744680851</v>
      </c>
      <c r="H9" s="186">
        <v>0</v>
      </c>
      <c r="I9" s="187">
        <v>36.80468423253869</v>
      </c>
      <c r="J9" s="188">
        <v>1.2056329963967307</v>
      </c>
    </row>
    <row r="10" spans="1:10" s="165" customFormat="1" ht="12.75">
      <c r="A10" s="166" t="s">
        <v>152</v>
      </c>
      <c r="B10" s="186">
        <v>7.462686567164179</v>
      </c>
      <c r="C10" s="186">
        <v>6.896551724137931</v>
      </c>
      <c r="D10" s="186">
        <v>67.3076923076923</v>
      </c>
      <c r="E10" s="186">
        <v>60.06006006006006</v>
      </c>
      <c r="F10" s="186">
        <v>34.852546916890084</v>
      </c>
      <c r="G10" s="186">
        <v>13.793103448275861</v>
      </c>
      <c r="H10" s="186">
        <v>0</v>
      </c>
      <c r="I10" s="187">
        <v>27.918781725888326</v>
      </c>
      <c r="J10" s="188">
        <v>0.9445406304702715</v>
      </c>
    </row>
    <row r="11" spans="1:10" s="165" customFormat="1" ht="12.75">
      <c r="A11" s="166" t="s">
        <v>56</v>
      </c>
      <c r="B11" s="186">
        <v>4.926108374384237</v>
      </c>
      <c r="C11" s="186">
        <v>22.52252252252252</v>
      </c>
      <c r="D11" s="186">
        <v>94.77124183006535</v>
      </c>
      <c r="E11" s="186">
        <v>84.81262327416174</v>
      </c>
      <c r="F11" s="186">
        <v>60.714285714285715</v>
      </c>
      <c r="G11" s="186">
        <v>11.131725417439704</v>
      </c>
      <c r="H11" s="186">
        <v>0</v>
      </c>
      <c r="I11" s="187">
        <v>41.96301564722617</v>
      </c>
      <c r="J11" s="188">
        <v>1.4061698045001332</v>
      </c>
    </row>
    <row r="12" spans="1:10" s="156" customFormat="1" ht="18" customHeight="1">
      <c r="A12" s="172" t="s">
        <v>10</v>
      </c>
      <c r="B12" s="189">
        <v>5.283381364073007</v>
      </c>
      <c r="C12" s="189">
        <v>26.14659237033862</v>
      </c>
      <c r="D12" s="189">
        <v>52.4390243902439</v>
      </c>
      <c r="E12" s="189">
        <v>70.03089598352214</v>
      </c>
      <c r="F12" s="189">
        <v>53.229108505490416</v>
      </c>
      <c r="G12" s="189">
        <v>11.701170117011701</v>
      </c>
      <c r="H12" s="189">
        <v>0.19004180919802358</v>
      </c>
      <c r="I12" s="190">
        <v>32.5678496868476</v>
      </c>
      <c r="J12" s="191">
        <v>1.0885198992096614</v>
      </c>
    </row>
    <row r="13" spans="1:10" s="176" customFormat="1" ht="12.75">
      <c r="A13" s="56"/>
      <c r="B13" s="56"/>
      <c r="C13" s="56"/>
      <c r="D13" s="56"/>
      <c r="E13" s="56"/>
      <c r="F13" s="56"/>
      <c r="G13" s="56"/>
      <c r="H13" s="56"/>
      <c r="I13" s="56"/>
      <c r="J13" s="192"/>
    </row>
    <row r="14" spans="1:9" s="176" customFormat="1" ht="12.75">
      <c r="A14" s="56"/>
      <c r="B14" s="56"/>
      <c r="C14" s="56"/>
      <c r="D14" s="56"/>
      <c r="E14" s="56"/>
      <c r="F14" s="56"/>
      <c r="G14" s="56"/>
      <c r="H14" s="56"/>
      <c r="I14" s="56"/>
    </row>
    <row r="15" spans="1:9" s="176" customFormat="1" ht="12.75">
      <c r="A15" s="56"/>
      <c r="B15" s="56"/>
      <c r="C15" s="56"/>
      <c r="D15" s="56"/>
      <c r="E15" s="56"/>
      <c r="F15" s="56"/>
      <c r="G15" s="56"/>
      <c r="H15" s="56"/>
      <c r="I15" s="56"/>
    </row>
    <row r="16" spans="1:9" s="176" customFormat="1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9" s="176" customFormat="1" ht="12.75">
      <c r="A17" s="56"/>
      <c r="B17" s="56"/>
      <c r="C17" s="56"/>
      <c r="D17" s="56"/>
      <c r="E17" s="56"/>
      <c r="F17" s="56"/>
      <c r="G17" s="56"/>
      <c r="H17" s="56"/>
      <c r="I17" s="56"/>
    </row>
    <row r="18" spans="1:9" s="176" customFormat="1" ht="12.75">
      <c r="A18" s="56"/>
      <c r="B18" s="56"/>
      <c r="C18" s="56"/>
      <c r="D18" s="56"/>
      <c r="E18" s="56"/>
      <c r="F18" s="56"/>
      <c r="G18" s="56"/>
      <c r="H18" s="56"/>
      <c r="I18" s="56"/>
    </row>
    <row r="19" spans="1:9" s="176" customFormat="1" ht="12.75">
      <c r="A19" s="56"/>
      <c r="B19" s="56"/>
      <c r="C19" s="56"/>
      <c r="D19" s="56"/>
      <c r="E19" s="56"/>
      <c r="F19" s="56"/>
      <c r="G19" s="56"/>
      <c r="H19" s="56"/>
      <c r="I19" s="56"/>
    </row>
    <row r="20" spans="1:9" s="176" customFormat="1" ht="12.75">
      <c r="A20" s="56"/>
      <c r="B20" s="56"/>
      <c r="C20" s="56"/>
      <c r="D20" s="56"/>
      <c r="E20" s="56"/>
      <c r="F20" s="56"/>
      <c r="G20" s="56"/>
      <c r="H20" s="56"/>
      <c r="I20" s="56"/>
    </row>
    <row r="21" spans="1:9" s="176" customFormat="1" ht="12.75">
      <c r="A21" s="56"/>
      <c r="B21" s="56"/>
      <c r="C21" s="56"/>
      <c r="D21" s="56"/>
      <c r="E21" s="56"/>
      <c r="F21" s="56"/>
      <c r="G21" s="56"/>
      <c r="H21" s="56"/>
      <c r="I21" s="56"/>
    </row>
    <row r="22" spans="1:9" s="176" customFormat="1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s="176" customFormat="1" ht="12.75">
      <c r="A23" s="56"/>
      <c r="B23" s="56"/>
      <c r="C23" s="56"/>
      <c r="D23" s="56"/>
      <c r="E23" s="56"/>
      <c r="F23" s="56"/>
      <c r="G23" s="56"/>
      <c r="H23" s="56"/>
      <c r="I23" s="56"/>
    </row>
    <row r="24" spans="1:9" s="176" customFormat="1" ht="12.75">
      <c r="A24" s="56"/>
      <c r="B24" s="56"/>
      <c r="C24" s="56"/>
      <c r="D24" s="56"/>
      <c r="E24" s="56"/>
      <c r="F24" s="56"/>
      <c r="G24" s="56"/>
      <c r="H24" s="56"/>
      <c r="I24" s="56"/>
    </row>
    <row r="25" spans="1:9" s="176" customFormat="1" ht="12.75">
      <c r="A25" s="56"/>
      <c r="B25" s="56"/>
      <c r="C25" s="56"/>
      <c r="D25" s="56"/>
      <c r="E25" s="56"/>
      <c r="F25" s="56"/>
      <c r="G25" s="56"/>
      <c r="H25" s="56"/>
      <c r="I25" s="56"/>
    </row>
    <row r="26" spans="1:9" s="176" customFormat="1" ht="12.75">
      <c r="A26" s="56"/>
      <c r="B26" s="56"/>
      <c r="C26" s="56"/>
      <c r="D26" s="56"/>
      <c r="E26" s="56"/>
      <c r="F26" s="56"/>
      <c r="G26" s="56"/>
      <c r="H26" s="56"/>
      <c r="I26" s="56"/>
    </row>
    <row r="27" spans="1:9" s="176" customFormat="1" ht="12.75">
      <c r="A27" s="56"/>
      <c r="B27" s="56"/>
      <c r="C27" s="56"/>
      <c r="D27" s="56"/>
      <c r="E27" s="56"/>
      <c r="F27" s="56"/>
      <c r="G27" s="56"/>
      <c r="H27" s="56"/>
      <c r="I27" s="56"/>
    </row>
    <row r="28" spans="1:9" s="176" customFormat="1" ht="12.75">
      <c r="A28" s="56"/>
      <c r="B28" s="56"/>
      <c r="C28" s="56"/>
      <c r="D28" s="56"/>
      <c r="E28" s="56"/>
      <c r="F28" s="56"/>
      <c r="G28" s="56"/>
      <c r="H28" s="56"/>
      <c r="I28" s="56"/>
    </row>
    <row r="29" spans="1:9" s="176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176" customFormat="1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9" s="176" customFormat="1" ht="12.75">
      <c r="A31" s="56"/>
      <c r="B31" s="56"/>
      <c r="C31" s="56"/>
      <c r="D31" s="56"/>
      <c r="E31" s="56"/>
      <c r="F31" s="56"/>
      <c r="G31" s="56"/>
      <c r="H31" s="56"/>
      <c r="I31" s="56"/>
    </row>
    <row r="32" spans="1:9" s="176" customFormat="1" ht="12.75">
      <c r="A32" s="56"/>
      <c r="B32" s="56"/>
      <c r="C32" s="56"/>
      <c r="D32" s="56"/>
      <c r="E32" s="56"/>
      <c r="F32" s="56"/>
      <c r="G32" s="56"/>
      <c r="H32" s="56"/>
      <c r="I32" s="56"/>
    </row>
  </sheetData>
  <mergeCells count="2">
    <mergeCell ref="A2:A3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1" sqref="C21"/>
    </sheetView>
  </sheetViews>
  <sheetFormatPr defaultColWidth="9.00390625" defaultRowHeight="15.75"/>
  <cols>
    <col min="1" max="1" width="9.50390625" style="56" customWidth="1"/>
    <col min="2" max="4" width="17.75390625" style="56" customWidth="1"/>
    <col min="5" max="5" width="7.875" style="56" customWidth="1"/>
    <col min="6" max="16384" width="8.25390625" style="56" customWidth="1"/>
  </cols>
  <sheetData>
    <row r="1" spans="1:5" ht="30" customHeight="1">
      <c r="A1" s="149" t="s">
        <v>228</v>
      </c>
      <c r="B1" s="149"/>
      <c r="C1" s="149"/>
      <c r="D1" s="149"/>
      <c r="E1" s="150"/>
    </row>
    <row r="2" spans="1:5" s="156" customFormat="1" ht="17.25" customHeight="1">
      <c r="A2" s="151" t="s">
        <v>141</v>
      </c>
      <c r="B2" s="152" t="s">
        <v>156</v>
      </c>
      <c r="C2" s="153"/>
      <c r="D2" s="153"/>
      <c r="E2" s="155" t="s">
        <v>13</v>
      </c>
    </row>
    <row r="3" spans="1:5" s="156" customFormat="1" ht="24.75" customHeight="1">
      <c r="A3" s="157"/>
      <c r="B3" s="193" t="s">
        <v>157</v>
      </c>
      <c r="C3" s="193" t="s">
        <v>158</v>
      </c>
      <c r="D3" s="193" t="s">
        <v>159</v>
      </c>
      <c r="E3" s="160"/>
    </row>
    <row r="4" spans="1:6" s="165" customFormat="1" ht="15" customHeight="1">
      <c r="A4" s="161" t="s">
        <v>133</v>
      </c>
      <c r="B4" s="194">
        <v>2</v>
      </c>
      <c r="C4" s="194">
        <v>2</v>
      </c>
      <c r="D4" s="194">
        <v>7</v>
      </c>
      <c r="E4" s="195">
        <f aca="true" t="shared" si="0" ref="E4:E10">SUM(B4:D4)</f>
        <v>11</v>
      </c>
      <c r="F4" s="21"/>
    </row>
    <row r="5" spans="1:6" s="165" customFormat="1" ht="12.75">
      <c r="A5" s="166" t="s">
        <v>134</v>
      </c>
      <c r="B5" s="196">
        <v>26</v>
      </c>
      <c r="C5" s="196">
        <v>0</v>
      </c>
      <c r="D5" s="196">
        <v>35</v>
      </c>
      <c r="E5" s="197">
        <f t="shared" si="0"/>
        <v>61</v>
      </c>
      <c r="F5" s="21"/>
    </row>
    <row r="6" spans="1:7" s="165" customFormat="1" ht="12.75">
      <c r="A6" s="166" t="s">
        <v>135</v>
      </c>
      <c r="B6" s="196">
        <v>107</v>
      </c>
      <c r="C6" s="196">
        <v>4</v>
      </c>
      <c r="D6" s="196">
        <v>61</v>
      </c>
      <c r="E6" s="197">
        <f t="shared" si="0"/>
        <v>172</v>
      </c>
      <c r="F6" s="169"/>
      <c r="G6" s="170"/>
    </row>
    <row r="7" spans="1:7" s="165" customFormat="1" ht="12.75">
      <c r="A7" s="166" t="s">
        <v>136</v>
      </c>
      <c r="B7" s="196">
        <v>227</v>
      </c>
      <c r="C7" s="196">
        <v>2</v>
      </c>
      <c r="D7" s="196">
        <v>111</v>
      </c>
      <c r="E7" s="197">
        <f t="shared" si="0"/>
        <v>340</v>
      </c>
      <c r="F7" s="21"/>
      <c r="G7" s="170"/>
    </row>
    <row r="8" spans="1:7" s="165" customFormat="1" ht="12.75">
      <c r="A8" s="166" t="s">
        <v>137</v>
      </c>
      <c r="B8" s="196">
        <v>202</v>
      </c>
      <c r="C8" s="196">
        <v>5</v>
      </c>
      <c r="D8" s="196">
        <v>79</v>
      </c>
      <c r="E8" s="197">
        <f t="shared" si="0"/>
        <v>286</v>
      </c>
      <c r="F8" s="171"/>
      <c r="G8" s="170"/>
    </row>
    <row r="9" spans="1:6" s="165" customFormat="1" ht="12.75">
      <c r="A9" s="166" t="s">
        <v>138</v>
      </c>
      <c r="B9" s="196">
        <v>45</v>
      </c>
      <c r="C9" s="196">
        <v>0</v>
      </c>
      <c r="D9" s="196">
        <v>20</v>
      </c>
      <c r="E9" s="197">
        <f t="shared" si="0"/>
        <v>65</v>
      </c>
      <c r="F9" s="21"/>
    </row>
    <row r="10" spans="1:6" s="165" customFormat="1" ht="12.75">
      <c r="A10" s="166" t="s">
        <v>139</v>
      </c>
      <c r="B10" s="196">
        <v>1</v>
      </c>
      <c r="C10" s="196">
        <v>0</v>
      </c>
      <c r="D10" s="196">
        <v>0</v>
      </c>
      <c r="E10" s="197">
        <f t="shared" si="0"/>
        <v>1</v>
      </c>
      <c r="F10" s="21"/>
    </row>
    <row r="11" spans="1:5" s="156" customFormat="1" ht="15" customHeight="1">
      <c r="A11" s="172" t="s">
        <v>10</v>
      </c>
      <c r="B11" s="198">
        <f>SUM(B4:B10)</f>
        <v>610</v>
      </c>
      <c r="C11" s="198">
        <f>SUM(C4:C10)</f>
        <v>13</v>
      </c>
      <c r="D11" s="198">
        <f>SUM(D4:D10)</f>
        <v>313</v>
      </c>
      <c r="E11" s="199">
        <f>SUM(E4:E10)</f>
        <v>936</v>
      </c>
    </row>
    <row r="12" spans="1:5" s="176" customFormat="1" ht="12.75">
      <c r="A12" s="56"/>
      <c r="B12" s="56"/>
      <c r="C12" s="56"/>
      <c r="D12" s="56"/>
      <c r="E12" s="56"/>
    </row>
    <row r="13" spans="1:5" s="176" customFormat="1" ht="12.75">
      <c r="A13" s="56"/>
      <c r="B13" s="56"/>
      <c r="C13" s="56"/>
      <c r="D13" s="56"/>
      <c r="E13" s="56"/>
    </row>
    <row r="14" spans="1:5" s="176" customFormat="1" ht="12.75">
      <c r="A14" s="56"/>
      <c r="B14" s="56"/>
      <c r="C14" s="56"/>
      <c r="D14" s="56"/>
      <c r="E14" s="56"/>
    </row>
    <row r="15" spans="1:5" s="176" customFormat="1" ht="12.75">
      <c r="A15" s="56"/>
      <c r="B15" s="56"/>
      <c r="C15" s="56"/>
      <c r="D15" s="56"/>
      <c r="E15" s="56"/>
    </row>
    <row r="16" spans="1:5" s="176" customFormat="1" ht="12.75">
      <c r="A16" s="56"/>
      <c r="B16" s="56"/>
      <c r="C16" s="56"/>
      <c r="D16" s="56"/>
      <c r="E16" s="56"/>
    </row>
    <row r="17" spans="1:5" s="176" customFormat="1" ht="12.75">
      <c r="A17" s="56"/>
      <c r="B17" s="56"/>
      <c r="C17" s="56"/>
      <c r="D17" s="56"/>
      <c r="E17" s="56"/>
    </row>
    <row r="18" spans="1:5" s="176" customFormat="1" ht="12.75">
      <c r="A18" s="56"/>
      <c r="B18" s="56"/>
      <c r="C18" s="56"/>
      <c r="D18" s="56"/>
      <c r="E18" s="56"/>
    </row>
    <row r="19" spans="1:5" s="176" customFormat="1" ht="12.75">
      <c r="A19" s="56"/>
      <c r="B19" s="56"/>
      <c r="C19" s="56"/>
      <c r="D19" s="56"/>
      <c r="E19" s="56"/>
    </row>
    <row r="20" spans="1:5" s="176" customFormat="1" ht="12.75">
      <c r="A20" s="56"/>
      <c r="B20" s="56"/>
      <c r="C20" s="56"/>
      <c r="D20" s="56"/>
      <c r="E20" s="56"/>
    </row>
    <row r="21" spans="1:5" s="176" customFormat="1" ht="12.75">
      <c r="A21" s="56"/>
      <c r="B21" s="56"/>
      <c r="C21" s="56"/>
      <c r="D21" s="56"/>
      <c r="E21" s="56"/>
    </row>
    <row r="22" spans="1:5" s="176" customFormat="1" ht="12.75">
      <c r="A22" s="56"/>
      <c r="B22" s="56"/>
      <c r="C22" s="56"/>
      <c r="D22" s="56"/>
      <c r="E22" s="56"/>
    </row>
    <row r="23" spans="1:5" s="176" customFormat="1" ht="12.75">
      <c r="A23" s="56"/>
      <c r="B23" s="56"/>
      <c r="C23" s="56"/>
      <c r="D23" s="56"/>
      <c r="E23" s="56"/>
    </row>
    <row r="24" spans="1:5" s="176" customFormat="1" ht="12.75">
      <c r="A24" s="56"/>
      <c r="B24" s="56"/>
      <c r="C24" s="56"/>
      <c r="D24" s="56"/>
      <c r="E24" s="56"/>
    </row>
    <row r="25" spans="1:5" s="176" customFormat="1" ht="12.75">
      <c r="A25" s="56"/>
      <c r="B25" s="56"/>
      <c r="C25" s="56"/>
      <c r="D25" s="56"/>
      <c r="E25" s="56"/>
    </row>
    <row r="26" spans="1:5" s="176" customFormat="1" ht="12.75">
      <c r="A26" s="56"/>
      <c r="B26" s="56"/>
      <c r="C26" s="56"/>
      <c r="D26" s="56"/>
      <c r="E26" s="56"/>
    </row>
    <row r="27" spans="1:5" s="176" customFormat="1" ht="12.75">
      <c r="A27" s="56"/>
      <c r="B27" s="56"/>
      <c r="C27" s="56"/>
      <c r="D27" s="56"/>
      <c r="E27" s="56"/>
    </row>
    <row r="28" spans="1:5" s="176" customFormat="1" ht="12.75">
      <c r="A28" s="56"/>
      <c r="B28" s="56"/>
      <c r="C28" s="56"/>
      <c r="D28" s="56"/>
      <c r="E28" s="56"/>
    </row>
    <row r="29" spans="1:5" s="176" customFormat="1" ht="12.75">
      <c r="A29" s="56"/>
      <c r="B29" s="56"/>
      <c r="C29" s="56"/>
      <c r="D29" s="56"/>
      <c r="E29" s="56"/>
    </row>
    <row r="30" spans="1:5" s="176" customFormat="1" ht="12.75">
      <c r="A30" s="56"/>
      <c r="B30" s="56"/>
      <c r="C30" s="56"/>
      <c r="D30" s="56"/>
      <c r="E30" s="56"/>
    </row>
    <row r="31" spans="1:5" s="176" customFormat="1" ht="12.75">
      <c r="A31" s="56"/>
      <c r="B31" s="56"/>
      <c r="C31" s="56"/>
      <c r="D31" s="56"/>
      <c r="E31" s="56"/>
    </row>
    <row r="32" spans="1:5" s="176" customFormat="1" ht="12.75">
      <c r="A32" s="56"/>
      <c r="B32" s="56"/>
      <c r="C32" s="56"/>
      <c r="D32" s="56"/>
      <c r="E32" s="56"/>
    </row>
    <row r="33" spans="1:5" s="176" customFormat="1" ht="12.75">
      <c r="A33" s="56"/>
      <c r="B33" s="56"/>
      <c r="C33" s="56"/>
      <c r="D33" s="56"/>
      <c r="E33" s="56"/>
    </row>
    <row r="34" spans="1:5" s="176" customFormat="1" ht="12.75">
      <c r="A34" s="56"/>
      <c r="B34" s="56"/>
      <c r="C34" s="56"/>
      <c r="D34" s="56"/>
      <c r="E34" s="56"/>
    </row>
  </sheetData>
  <mergeCells count="2">
    <mergeCell ref="A2:A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2" sqref="A2:A3"/>
    </sheetView>
  </sheetViews>
  <sheetFormatPr defaultColWidth="9.00390625" defaultRowHeight="15.75"/>
  <cols>
    <col min="1" max="1" width="20.75390625" style="21" customWidth="1"/>
    <col min="2" max="4" width="11.50390625" style="21" customWidth="1"/>
    <col min="5" max="16384" width="9.00390625" style="21" customWidth="1"/>
  </cols>
  <sheetData>
    <row r="1" spans="1:4" ht="40.5" customHeight="1">
      <c r="A1" s="150" t="s">
        <v>229</v>
      </c>
      <c r="B1" s="150"/>
      <c r="C1" s="150"/>
      <c r="D1" s="150"/>
    </row>
    <row r="2" spans="1:4" s="29" customFormat="1" ht="20.25" customHeight="1">
      <c r="A2" s="200" t="s">
        <v>160</v>
      </c>
      <c r="B2" s="201" t="s">
        <v>161</v>
      </c>
      <c r="C2" s="201"/>
      <c r="D2" s="201"/>
    </row>
    <row r="3" spans="1:4" s="29" customFormat="1" ht="10.5">
      <c r="A3" s="202" t="s">
        <v>162</v>
      </c>
      <c r="B3" s="203" t="s">
        <v>163</v>
      </c>
      <c r="C3" s="204" t="s">
        <v>164</v>
      </c>
      <c r="D3" s="204" t="s">
        <v>10</v>
      </c>
    </row>
    <row r="4" spans="1:4" ht="21.75" customHeight="1">
      <c r="A4" s="205" t="s">
        <v>163</v>
      </c>
      <c r="B4" s="205">
        <v>776</v>
      </c>
      <c r="C4" s="167">
        <v>32</v>
      </c>
      <c r="D4" s="205">
        <f>SUM(B4:C4)</f>
        <v>808</v>
      </c>
    </row>
    <row r="5" spans="1:4" ht="18" customHeight="1">
      <c r="A5" s="205" t="s">
        <v>164</v>
      </c>
      <c r="B5" s="205">
        <v>16</v>
      </c>
      <c r="C5" s="167">
        <v>99</v>
      </c>
      <c r="D5" s="205">
        <f>SUM(B5:C5)</f>
        <v>115</v>
      </c>
    </row>
    <row r="6" spans="1:4" ht="18" customHeight="1">
      <c r="A6" s="205" t="s">
        <v>165</v>
      </c>
      <c r="B6" s="205">
        <v>11</v>
      </c>
      <c r="C6" s="167">
        <v>2</v>
      </c>
      <c r="D6" s="205">
        <f>SUM(B6:C6)</f>
        <v>13</v>
      </c>
    </row>
    <row r="7" spans="1:4" s="29" customFormat="1" ht="17.25" customHeight="1">
      <c r="A7" s="18" t="s">
        <v>10</v>
      </c>
      <c r="B7" s="6">
        <f>SUM(B4:B6)</f>
        <v>803</v>
      </c>
      <c r="C7" s="6">
        <f>SUM(C4:C6)</f>
        <v>133</v>
      </c>
      <c r="D7" s="6">
        <f>SUM(D4:D6)</f>
        <v>936</v>
      </c>
    </row>
  </sheetData>
  <mergeCells count="3">
    <mergeCell ref="A2:A3"/>
    <mergeCell ref="A1:D1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9" sqref="H19"/>
    </sheetView>
  </sheetViews>
  <sheetFormatPr defaultColWidth="9.00390625" defaultRowHeight="15.75"/>
  <cols>
    <col min="1" max="1" width="13.625" style="56" customWidth="1"/>
    <col min="2" max="2" width="5.625" style="56" customWidth="1"/>
    <col min="3" max="3" width="11.375" style="56" customWidth="1"/>
    <col min="4" max="4" width="13.625" style="56" customWidth="1"/>
    <col min="5" max="5" width="5.625" style="56" customWidth="1"/>
    <col min="6" max="16384" width="9.00390625" style="21" customWidth="1"/>
  </cols>
  <sheetData>
    <row r="1" spans="1:6" s="207" customFormat="1" ht="30" customHeight="1">
      <c r="A1" s="178" t="s">
        <v>230</v>
      </c>
      <c r="B1" s="178"/>
      <c r="C1" s="178"/>
      <c r="D1" s="178"/>
      <c r="E1" s="178"/>
      <c r="F1" s="206"/>
    </row>
    <row r="2" spans="1:5" ht="30" customHeight="1">
      <c r="A2" s="208" t="s">
        <v>33</v>
      </c>
      <c r="B2" s="209" t="s">
        <v>166</v>
      </c>
      <c r="C2" s="208"/>
      <c r="D2" s="208" t="s">
        <v>21</v>
      </c>
      <c r="E2" s="209" t="s">
        <v>166</v>
      </c>
    </row>
    <row r="3" spans="1:5" ht="24" customHeight="1">
      <c r="A3" s="3" t="s">
        <v>167</v>
      </c>
      <c r="B3" s="3">
        <v>26</v>
      </c>
      <c r="C3" s="3"/>
      <c r="D3" s="3" t="s">
        <v>168</v>
      </c>
      <c r="E3" s="3">
        <v>21</v>
      </c>
    </row>
    <row r="4" spans="1:5" ht="12.75">
      <c r="A4" s="21" t="s">
        <v>169</v>
      </c>
      <c r="B4" s="21">
        <v>23</v>
      </c>
      <c r="C4" s="21"/>
      <c r="D4" s="21" t="s">
        <v>170</v>
      </c>
      <c r="E4" s="21">
        <v>20</v>
      </c>
    </row>
    <row r="5" spans="1:5" ht="12.75">
      <c r="A5" s="21" t="s">
        <v>171</v>
      </c>
      <c r="B5" s="21">
        <v>21</v>
      </c>
      <c r="C5" s="21"/>
      <c r="D5" s="21" t="s">
        <v>172</v>
      </c>
      <c r="E5" s="21">
        <v>20</v>
      </c>
    </row>
    <row r="6" spans="1:5" ht="12.75">
      <c r="A6" s="21" t="s">
        <v>173</v>
      </c>
      <c r="B6" s="21">
        <v>20</v>
      </c>
      <c r="C6" s="21"/>
      <c r="D6" s="21" t="s">
        <v>174</v>
      </c>
      <c r="E6" s="21">
        <v>16</v>
      </c>
    </row>
    <row r="7" spans="1:5" ht="12.75">
      <c r="A7" s="21" t="s">
        <v>175</v>
      </c>
      <c r="B7" s="21">
        <v>19</v>
      </c>
      <c r="C7" s="21"/>
      <c r="D7" s="21" t="s">
        <v>176</v>
      </c>
      <c r="E7" s="21">
        <v>14</v>
      </c>
    </row>
    <row r="8" spans="1:5" ht="12.75">
      <c r="A8" s="21" t="s">
        <v>177</v>
      </c>
      <c r="B8" s="21">
        <v>18</v>
      </c>
      <c r="C8" s="21"/>
      <c r="D8" s="21" t="s">
        <v>178</v>
      </c>
      <c r="E8" s="21">
        <v>12</v>
      </c>
    </row>
    <row r="9" spans="1:5" ht="12.75">
      <c r="A9" s="21" t="s">
        <v>179</v>
      </c>
      <c r="B9" s="21">
        <v>17</v>
      </c>
      <c r="C9" s="21"/>
      <c r="D9" s="21" t="s">
        <v>180</v>
      </c>
      <c r="E9" s="21">
        <v>12</v>
      </c>
    </row>
    <row r="10" spans="1:5" ht="12.75">
      <c r="A10" s="21" t="s">
        <v>181</v>
      </c>
      <c r="B10" s="21">
        <v>17</v>
      </c>
      <c r="C10" s="21"/>
      <c r="D10" s="21" t="s">
        <v>182</v>
      </c>
      <c r="E10" s="21">
        <v>10</v>
      </c>
    </row>
    <row r="11" spans="1:5" ht="12.75">
      <c r="A11" s="21" t="s">
        <v>183</v>
      </c>
      <c r="B11" s="21">
        <v>16</v>
      </c>
      <c r="C11" s="21"/>
      <c r="D11" s="21" t="s">
        <v>184</v>
      </c>
      <c r="E11" s="21">
        <v>10</v>
      </c>
    </row>
    <row r="12" spans="1:5" ht="12.75">
      <c r="A12" s="21" t="s">
        <v>185</v>
      </c>
      <c r="B12" s="21">
        <v>14</v>
      </c>
      <c r="C12" s="21"/>
      <c r="D12" s="21" t="s">
        <v>186</v>
      </c>
      <c r="E12" s="21">
        <v>9</v>
      </c>
    </row>
    <row r="13" spans="1:5" ht="12.75">
      <c r="A13" s="21" t="s">
        <v>187</v>
      </c>
      <c r="B13" s="21">
        <v>13</v>
      </c>
      <c r="C13" s="21"/>
      <c r="D13" s="21" t="s">
        <v>188</v>
      </c>
      <c r="E13" s="21">
        <v>9</v>
      </c>
    </row>
    <row r="14" spans="1:5" ht="12.75">
      <c r="A14" s="21" t="s">
        <v>189</v>
      </c>
      <c r="B14" s="21">
        <v>12</v>
      </c>
      <c r="C14" s="21"/>
      <c r="D14" s="21" t="s">
        <v>190</v>
      </c>
      <c r="E14" s="21">
        <v>9</v>
      </c>
    </row>
    <row r="15" spans="1:5" ht="12.75">
      <c r="A15" s="21" t="s">
        <v>191</v>
      </c>
      <c r="B15" s="21">
        <v>12</v>
      </c>
      <c r="C15" s="21"/>
      <c r="D15" s="21" t="s">
        <v>192</v>
      </c>
      <c r="E15" s="21">
        <v>9</v>
      </c>
    </row>
    <row r="16" spans="1:5" ht="12.75">
      <c r="A16" s="21" t="s">
        <v>193</v>
      </c>
      <c r="B16" s="21">
        <v>11</v>
      </c>
      <c r="C16" s="21"/>
      <c r="D16" s="21" t="s">
        <v>194</v>
      </c>
      <c r="E16" s="21">
        <v>9</v>
      </c>
    </row>
    <row r="17" spans="1:5" ht="12.75">
      <c r="A17" s="21" t="s">
        <v>195</v>
      </c>
      <c r="B17" s="21">
        <v>10</v>
      </c>
      <c r="C17" s="21"/>
      <c r="D17" s="21" t="s">
        <v>196</v>
      </c>
      <c r="E17" s="21">
        <v>8</v>
      </c>
    </row>
    <row r="18" spans="1:5" ht="12.75">
      <c r="A18" s="21" t="s">
        <v>197</v>
      </c>
      <c r="B18" s="21">
        <v>9</v>
      </c>
      <c r="C18" s="21"/>
      <c r="D18" s="21" t="s">
        <v>198</v>
      </c>
      <c r="E18" s="21">
        <v>7</v>
      </c>
    </row>
    <row r="19" spans="1:5" ht="12.75">
      <c r="A19" s="21" t="s">
        <v>199</v>
      </c>
      <c r="B19" s="21">
        <v>9</v>
      </c>
      <c r="C19" s="21"/>
      <c r="D19" s="21" t="s">
        <v>200</v>
      </c>
      <c r="E19" s="21">
        <v>6</v>
      </c>
    </row>
    <row r="20" spans="1:5" ht="12.75">
      <c r="A20" s="21" t="s">
        <v>201</v>
      </c>
      <c r="B20" s="21">
        <v>9</v>
      </c>
      <c r="C20" s="21"/>
      <c r="D20" s="21" t="s">
        <v>202</v>
      </c>
      <c r="E20" s="21">
        <v>6</v>
      </c>
    </row>
    <row r="21" spans="1:5" ht="12.75">
      <c r="A21" s="21" t="s">
        <v>203</v>
      </c>
      <c r="B21" s="21">
        <v>9</v>
      </c>
      <c r="C21" s="21"/>
      <c r="D21" s="21" t="s">
        <v>204</v>
      </c>
      <c r="E21" s="21">
        <v>5</v>
      </c>
    </row>
    <row r="22" spans="1:5" ht="12.75">
      <c r="A22" s="21" t="s">
        <v>205</v>
      </c>
      <c r="B22" s="21">
        <v>7</v>
      </c>
      <c r="C22" s="21"/>
      <c r="D22" s="21" t="s">
        <v>206</v>
      </c>
      <c r="E22" s="21">
        <v>5</v>
      </c>
    </row>
    <row r="23" spans="1:5" ht="7.5" customHeight="1">
      <c r="A23" s="18"/>
      <c r="B23" s="18"/>
      <c r="C23" s="18"/>
      <c r="D23" s="18"/>
      <c r="E23" s="18"/>
    </row>
    <row r="25" spans="1:2" ht="12.75">
      <c r="A25" s="58"/>
      <c r="B25" s="58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7" sqref="C17"/>
    </sheetView>
  </sheetViews>
  <sheetFormatPr defaultColWidth="9.00390625" defaultRowHeight="15.75"/>
  <cols>
    <col min="1" max="1" width="26.375" style="232" customWidth="1"/>
    <col min="2" max="4" width="11.125" style="232" customWidth="1"/>
    <col min="5" max="16384" width="8.00390625" style="232" customWidth="1"/>
  </cols>
  <sheetData>
    <row r="1" spans="1:4" ht="30" customHeight="1">
      <c r="A1" s="231" t="s">
        <v>231</v>
      </c>
      <c r="B1" s="231"/>
      <c r="C1" s="231"/>
      <c r="D1" s="231"/>
    </row>
    <row r="2" spans="1:4" ht="18" customHeight="1">
      <c r="A2" s="233" t="s">
        <v>232</v>
      </c>
      <c r="B2" s="234" t="s">
        <v>33</v>
      </c>
      <c r="C2" s="234" t="s">
        <v>21</v>
      </c>
      <c r="D2" s="234" t="s">
        <v>13</v>
      </c>
    </row>
    <row r="3" spans="1:4" ht="12.75">
      <c r="A3" s="235" t="s">
        <v>233</v>
      </c>
      <c r="B3" s="236">
        <v>75</v>
      </c>
      <c r="C3" s="236">
        <v>83</v>
      </c>
      <c r="D3" s="236">
        <v>158</v>
      </c>
    </row>
    <row r="4" spans="1:4" ht="12.75">
      <c r="A4" s="235" t="s">
        <v>234</v>
      </c>
      <c r="B4" s="236">
        <v>71</v>
      </c>
      <c r="C4" s="236">
        <v>69</v>
      </c>
      <c r="D4" s="236">
        <v>140</v>
      </c>
    </row>
    <row r="5" spans="1:4" ht="12.75">
      <c r="A5" s="235" t="s">
        <v>235</v>
      </c>
      <c r="B5" s="236">
        <v>65</v>
      </c>
      <c r="C5" s="236">
        <v>73</v>
      </c>
      <c r="D5" s="236">
        <v>138</v>
      </c>
    </row>
    <row r="6" spans="1:4" ht="12.75">
      <c r="A6" s="235" t="s">
        <v>236</v>
      </c>
      <c r="B6" s="236">
        <v>64</v>
      </c>
      <c r="C6" s="236">
        <v>80</v>
      </c>
      <c r="D6" s="236">
        <v>144</v>
      </c>
    </row>
    <row r="7" spans="1:4" ht="12.75">
      <c r="A7" s="235" t="s">
        <v>237</v>
      </c>
      <c r="B7" s="236">
        <v>48</v>
      </c>
      <c r="C7" s="236">
        <v>77</v>
      </c>
      <c r="D7" s="236">
        <v>125</v>
      </c>
    </row>
    <row r="8" spans="1:4" ht="12.75">
      <c r="A8" s="235" t="s">
        <v>238</v>
      </c>
      <c r="B8" s="236">
        <v>68</v>
      </c>
      <c r="C8" s="236">
        <v>77</v>
      </c>
      <c r="D8" s="236">
        <v>145</v>
      </c>
    </row>
    <row r="9" spans="1:4" ht="12.75">
      <c r="A9" s="235" t="s">
        <v>239</v>
      </c>
      <c r="B9" s="236">
        <v>66</v>
      </c>
      <c r="C9" s="236">
        <v>84</v>
      </c>
      <c r="D9" s="236">
        <v>150</v>
      </c>
    </row>
    <row r="10" spans="1:4" ht="12.75">
      <c r="A10" s="235" t="s">
        <v>240</v>
      </c>
      <c r="B10" s="236">
        <v>63</v>
      </c>
      <c r="C10" s="236">
        <v>76</v>
      </c>
      <c r="D10" s="236">
        <v>139</v>
      </c>
    </row>
    <row r="11" spans="1:4" ht="12.75">
      <c r="A11" s="235" t="s">
        <v>220</v>
      </c>
      <c r="B11" s="236">
        <v>59</v>
      </c>
      <c r="C11" s="236">
        <v>71</v>
      </c>
      <c r="D11" s="236">
        <v>130</v>
      </c>
    </row>
    <row r="12" spans="1:4" ht="12.75">
      <c r="A12" s="235" t="s">
        <v>241</v>
      </c>
      <c r="B12" s="236">
        <v>77</v>
      </c>
      <c r="C12" s="236">
        <v>74</v>
      </c>
      <c r="D12" s="236">
        <v>151</v>
      </c>
    </row>
    <row r="13" spans="1:4" ht="12.75">
      <c r="A13" s="235" t="s">
        <v>242</v>
      </c>
      <c r="B13" s="236">
        <v>68</v>
      </c>
      <c r="C13" s="236">
        <v>74</v>
      </c>
      <c r="D13" s="236">
        <v>142</v>
      </c>
    </row>
    <row r="14" spans="1:4" ht="12.75">
      <c r="A14" s="235" t="s">
        <v>243</v>
      </c>
      <c r="B14" s="236">
        <v>63</v>
      </c>
      <c r="C14" s="236">
        <v>78</v>
      </c>
      <c r="D14" s="236">
        <v>141</v>
      </c>
    </row>
    <row r="15" spans="1:4" ht="15.75" customHeight="1">
      <c r="A15" s="237" t="s">
        <v>10</v>
      </c>
      <c r="B15" s="238">
        <v>787</v>
      </c>
      <c r="C15" s="238">
        <v>916</v>
      </c>
      <c r="D15" s="239">
        <v>1703</v>
      </c>
    </row>
    <row r="16" spans="1:4" ht="15.75" customHeight="1">
      <c r="A16" s="235"/>
      <c r="B16" s="236"/>
      <c r="C16" s="236"/>
      <c r="D16" s="240"/>
    </row>
    <row r="17" spans="1:4" ht="15.75" customHeight="1">
      <c r="A17" s="235"/>
      <c r="B17" s="236"/>
      <c r="C17" s="236"/>
      <c r="D17" s="24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D63" sqref="D63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8.75390625" style="21" bestFit="1" customWidth="1"/>
    <col min="14" max="16384" width="9.00390625" style="21" customWidth="1"/>
  </cols>
  <sheetData>
    <row r="1" spans="1:13" ht="36" customHeight="1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2"/>
      <c r="B2" s="90" t="s">
        <v>77</v>
      </c>
      <c r="C2" s="90"/>
      <c r="D2" s="90"/>
      <c r="E2" s="39" t="s">
        <v>23</v>
      </c>
      <c r="F2" s="40" t="s">
        <v>19</v>
      </c>
      <c r="G2" s="33"/>
      <c r="H2" s="34"/>
      <c r="I2" s="90" t="s">
        <v>77</v>
      </c>
      <c r="J2" s="90"/>
      <c r="K2" s="90"/>
      <c r="L2" s="39" t="s">
        <v>23</v>
      </c>
      <c r="M2" s="40" t="s">
        <v>19</v>
      </c>
    </row>
    <row r="3" spans="1:13" ht="12.75">
      <c r="A3" s="4" t="s">
        <v>0</v>
      </c>
      <c r="B3" s="91"/>
      <c r="C3" s="91"/>
      <c r="D3" s="91"/>
      <c r="E3" s="41" t="s">
        <v>24</v>
      </c>
      <c r="F3" s="42" t="s">
        <v>26</v>
      </c>
      <c r="G3" s="33"/>
      <c r="H3" s="36" t="s">
        <v>0</v>
      </c>
      <c r="I3" s="91"/>
      <c r="J3" s="91"/>
      <c r="K3" s="91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22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22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2791</v>
      </c>
      <c r="C6" s="11">
        <v>1455</v>
      </c>
      <c r="D6" s="11">
        <v>1336</v>
      </c>
      <c r="E6" s="35">
        <f>C6/D6*100</f>
        <v>108.90718562874251</v>
      </c>
      <c r="F6" s="35">
        <v>68.9467768431714</v>
      </c>
      <c r="H6" s="10">
        <f>A59+1</f>
        <v>1954</v>
      </c>
      <c r="I6" s="11">
        <v>1848</v>
      </c>
      <c r="J6" s="11">
        <v>959</v>
      </c>
      <c r="K6" s="11">
        <v>889</v>
      </c>
      <c r="L6" s="35">
        <f aca="true" t="shared" si="0" ref="L6:L16">J6/K6*100</f>
        <v>107.87401574803151</v>
      </c>
      <c r="M6" s="35">
        <v>13.360468773157603</v>
      </c>
    </row>
    <row r="7" spans="1:13" ht="12.75">
      <c r="A7" s="10">
        <f aca="true" t="shared" si="1" ref="A7:A59">A6+1</f>
        <v>1901</v>
      </c>
      <c r="B7" s="11">
        <v>3045</v>
      </c>
      <c r="C7" s="11">
        <v>1571</v>
      </c>
      <c r="D7" s="11">
        <v>1474</v>
      </c>
      <c r="E7" s="35">
        <f aca="true" t="shared" si="2" ref="E7:E59">C7/D7*100</f>
        <v>106.58073270013568</v>
      </c>
      <c r="F7" s="35">
        <v>36.948950989552365</v>
      </c>
      <c r="H7" s="10">
        <f aca="true" t="shared" si="3" ref="H7:H16">H6+1</f>
        <v>1955</v>
      </c>
      <c r="I7" s="11">
        <v>1856</v>
      </c>
      <c r="J7" s="11">
        <v>961</v>
      </c>
      <c r="K7" s="11">
        <v>895</v>
      </c>
      <c r="L7" s="35">
        <f t="shared" si="0"/>
        <v>107.37430167597766</v>
      </c>
      <c r="M7" s="35">
        <v>13.222952081047577</v>
      </c>
    </row>
    <row r="8" spans="1:13" ht="12.75">
      <c r="A8" s="10">
        <f t="shared" si="1"/>
        <v>1902</v>
      </c>
      <c r="B8" s="11">
        <v>3200</v>
      </c>
      <c r="C8" s="11">
        <v>1637</v>
      </c>
      <c r="D8" s="11">
        <v>1563</v>
      </c>
      <c r="E8" s="35">
        <f t="shared" si="2"/>
        <v>104.73448496481126</v>
      </c>
      <c r="F8" s="35">
        <v>38.53448535388506</v>
      </c>
      <c r="H8" s="10">
        <f t="shared" si="3"/>
        <v>1956</v>
      </c>
      <c r="I8" s="11">
        <v>2010</v>
      </c>
      <c r="J8" s="11">
        <v>1010</v>
      </c>
      <c r="K8" s="11">
        <v>1000</v>
      </c>
      <c r="L8" s="35">
        <f t="shared" si="0"/>
        <v>101</v>
      </c>
      <c r="M8" s="35">
        <v>14.141186734019051</v>
      </c>
    </row>
    <row r="9" spans="1:13" ht="12.75">
      <c r="A9" s="10">
        <f t="shared" si="1"/>
        <v>1903</v>
      </c>
      <c r="B9" s="11">
        <v>2830</v>
      </c>
      <c r="C9" s="11">
        <v>1460</v>
      </c>
      <c r="D9" s="11">
        <v>1370</v>
      </c>
      <c r="E9" s="35">
        <f t="shared" si="2"/>
        <v>106.56934306569343</v>
      </c>
      <c r="F9" s="35">
        <v>33.536766012916985</v>
      </c>
      <c r="H9" s="10">
        <f t="shared" si="3"/>
        <v>1957</v>
      </c>
      <c r="I9" s="11">
        <v>2020</v>
      </c>
      <c r="J9" s="11">
        <v>1045</v>
      </c>
      <c r="K9" s="11">
        <v>975</v>
      </c>
      <c r="L9" s="35">
        <f t="shared" si="0"/>
        <v>107.17948717948718</v>
      </c>
      <c r="M9" s="35">
        <v>14.033137656743895</v>
      </c>
    </row>
    <row r="10" spans="1:13" ht="12.75">
      <c r="A10" s="10">
        <f t="shared" si="1"/>
        <v>1904</v>
      </c>
      <c r="B10" s="11">
        <v>2990</v>
      </c>
      <c r="C10" s="11">
        <v>1626</v>
      </c>
      <c r="D10" s="11">
        <v>1364</v>
      </c>
      <c r="E10" s="35">
        <f t="shared" si="2"/>
        <v>119.20821114369502</v>
      </c>
      <c r="F10" s="35">
        <v>34.871244635193136</v>
      </c>
      <c r="H10" s="10">
        <f t="shared" si="3"/>
        <v>1958</v>
      </c>
      <c r="I10" s="11">
        <v>1969</v>
      </c>
      <c r="J10" s="11">
        <v>1026</v>
      </c>
      <c r="K10" s="11">
        <v>943</v>
      </c>
      <c r="L10" s="35">
        <f t="shared" si="0"/>
        <v>108.8016967126193</v>
      </c>
      <c r="M10" s="35">
        <v>13.509016874264603</v>
      </c>
    </row>
    <row r="11" spans="1:13" ht="12.75">
      <c r="A11" s="10">
        <f t="shared" si="1"/>
        <v>1905</v>
      </c>
      <c r="B11" s="11">
        <v>3050</v>
      </c>
      <c r="C11" s="11">
        <v>1635</v>
      </c>
      <c r="D11" s="11">
        <v>1415</v>
      </c>
      <c r="E11" s="35">
        <f t="shared" si="2"/>
        <v>115.54770318021201</v>
      </c>
      <c r="F11" s="35">
        <v>34.96844241385438</v>
      </c>
      <c r="H11" s="10">
        <f t="shared" si="3"/>
        <v>1959</v>
      </c>
      <c r="I11" s="11">
        <v>1997</v>
      </c>
      <c r="J11" s="11">
        <v>1048</v>
      </c>
      <c r="K11" s="11">
        <v>949</v>
      </c>
      <c r="L11" s="35">
        <f t="shared" si="0"/>
        <v>110.43203371970496</v>
      </c>
      <c r="M11" s="35">
        <v>13.512919149166523</v>
      </c>
    </row>
    <row r="12" spans="1:13" ht="12.75">
      <c r="A12" s="10">
        <f t="shared" si="1"/>
        <v>1906</v>
      </c>
      <c r="B12" s="11">
        <v>2976</v>
      </c>
      <c r="C12" s="11">
        <v>1561</v>
      </c>
      <c r="D12" s="11">
        <v>1415</v>
      </c>
      <c r="E12" s="35">
        <f t="shared" si="2"/>
        <v>110.31802120141343</v>
      </c>
      <c r="F12" s="35">
        <v>33.5293720002704</v>
      </c>
      <c r="H12" s="10">
        <f t="shared" si="3"/>
        <v>1960</v>
      </c>
      <c r="I12" s="11">
        <v>2032</v>
      </c>
      <c r="J12" s="11">
        <v>1058</v>
      </c>
      <c r="K12" s="11">
        <v>974</v>
      </c>
      <c r="L12" s="35">
        <f t="shared" si="0"/>
        <v>108.62422997946612</v>
      </c>
      <c r="M12" s="35">
        <v>13.555206446728105</v>
      </c>
    </row>
    <row r="13" spans="1:13" ht="12.75">
      <c r="A13" s="10">
        <f t="shared" si="1"/>
        <v>1907</v>
      </c>
      <c r="B13" s="11">
        <v>2969</v>
      </c>
      <c r="C13" s="11">
        <v>1526</v>
      </c>
      <c r="D13" s="11">
        <v>1443</v>
      </c>
      <c r="E13" s="35">
        <f t="shared" si="2"/>
        <v>105.75190575190577</v>
      </c>
      <c r="F13" s="35">
        <v>32.93381622952729</v>
      </c>
      <c r="H13" s="10">
        <f t="shared" si="3"/>
        <v>1961</v>
      </c>
      <c r="I13" s="11">
        <v>2123</v>
      </c>
      <c r="J13" s="11">
        <v>1082</v>
      </c>
      <c r="K13" s="11">
        <v>1041</v>
      </c>
      <c r="L13" s="35">
        <f t="shared" si="0"/>
        <v>103.93852065321806</v>
      </c>
      <c r="M13" s="35">
        <v>13.986705053792486</v>
      </c>
    </row>
    <row r="14" spans="1:13" ht="12.75">
      <c r="A14" s="10">
        <f t="shared" si="1"/>
        <v>1908</v>
      </c>
      <c r="B14" s="11">
        <v>3162</v>
      </c>
      <c r="C14" s="11">
        <v>1685</v>
      </c>
      <c r="D14" s="11">
        <v>1477</v>
      </c>
      <c r="E14" s="35">
        <f t="shared" si="2"/>
        <v>114.08259986459039</v>
      </c>
      <c r="F14" s="35">
        <v>34.541521924362584</v>
      </c>
      <c r="H14" s="10">
        <f t="shared" si="3"/>
        <v>1962</v>
      </c>
      <c r="I14" s="11">
        <v>2228</v>
      </c>
      <c r="J14" s="11">
        <v>1127</v>
      </c>
      <c r="K14" s="11">
        <v>1101</v>
      </c>
      <c r="L14" s="35">
        <f t="shared" si="0"/>
        <v>102.36148955495004</v>
      </c>
      <c r="M14" s="35">
        <v>14.476415722634993</v>
      </c>
    </row>
    <row r="15" spans="1:13" ht="12.75">
      <c r="A15" s="10">
        <f t="shared" si="1"/>
        <v>1909</v>
      </c>
      <c r="B15" s="11">
        <v>3113</v>
      </c>
      <c r="C15" s="11">
        <v>1610</v>
      </c>
      <c r="D15" s="11">
        <v>1503</v>
      </c>
      <c r="E15" s="35">
        <f t="shared" si="2"/>
        <v>107.11909514304725</v>
      </c>
      <c r="F15" s="35">
        <v>33.274188721193724</v>
      </c>
      <c r="H15" s="10">
        <f t="shared" si="3"/>
        <v>1963</v>
      </c>
      <c r="I15" s="11">
        <v>2428</v>
      </c>
      <c r="J15" s="11">
        <v>1255</v>
      </c>
      <c r="K15" s="11">
        <v>1173</v>
      </c>
      <c r="L15" s="35">
        <f t="shared" si="0"/>
        <v>106.99062233589088</v>
      </c>
      <c r="M15" s="35">
        <v>15.560312231635884</v>
      </c>
    </row>
    <row r="16" spans="1:13" ht="12.75">
      <c r="A16" s="10">
        <f t="shared" si="1"/>
        <v>1910</v>
      </c>
      <c r="B16" s="11">
        <v>3250</v>
      </c>
      <c r="C16" s="11">
        <v>1677</v>
      </c>
      <c r="D16" s="11">
        <v>1573</v>
      </c>
      <c r="E16" s="35">
        <f t="shared" si="2"/>
        <v>106.61157024793388</v>
      </c>
      <c r="F16" s="35">
        <v>33.809439595535075</v>
      </c>
      <c r="H16" s="10">
        <f t="shared" si="3"/>
        <v>1964</v>
      </c>
      <c r="I16" s="11">
        <v>2519</v>
      </c>
      <c r="J16" s="11">
        <v>1308</v>
      </c>
      <c r="K16" s="11">
        <v>1211</v>
      </c>
      <c r="L16" s="35">
        <f t="shared" si="0"/>
        <v>108.00990916597853</v>
      </c>
      <c r="M16" s="35">
        <v>16.01169572057398</v>
      </c>
    </row>
    <row r="17" spans="1:13" ht="12.75">
      <c r="A17" s="10">
        <f t="shared" si="1"/>
        <v>1911</v>
      </c>
      <c r="B17" s="11">
        <v>3089</v>
      </c>
      <c r="C17" s="11">
        <v>1560</v>
      </c>
      <c r="D17" s="11">
        <v>1529</v>
      </c>
      <c r="E17" s="35">
        <f t="shared" si="2"/>
        <v>102.02746893394374</v>
      </c>
      <c r="F17" s="35">
        <v>32.06019719771666</v>
      </c>
      <c r="H17" s="10">
        <f aca="true" t="shared" si="4" ref="H17:H54">H16+1</f>
        <v>1965</v>
      </c>
      <c r="I17" s="11">
        <v>2214</v>
      </c>
      <c r="J17" s="11">
        <v>1135</v>
      </c>
      <c r="K17" s="11">
        <v>1079</v>
      </c>
      <c r="L17" s="35">
        <f aca="true" t="shared" si="5" ref="L17:L58">J17/K17*100</f>
        <v>105.1899907321594</v>
      </c>
      <c r="M17" s="35">
        <v>14.020911042575694</v>
      </c>
    </row>
    <row r="18" spans="1:13" ht="12.75">
      <c r="A18" s="10">
        <f t="shared" si="1"/>
        <v>1912</v>
      </c>
      <c r="B18" s="11">
        <v>3196</v>
      </c>
      <c r="C18" s="11">
        <v>1680</v>
      </c>
      <c r="D18" s="11">
        <v>1516</v>
      </c>
      <c r="E18" s="35">
        <f t="shared" si="2"/>
        <v>110.8179419525066</v>
      </c>
      <c r="F18" s="35">
        <v>33.34846326817027</v>
      </c>
      <c r="H18" s="10">
        <f t="shared" si="4"/>
        <v>1966</v>
      </c>
      <c r="I18" s="11">
        <v>2249</v>
      </c>
      <c r="J18" s="11">
        <v>1155</v>
      </c>
      <c r="K18" s="11">
        <v>1094</v>
      </c>
      <c r="L18" s="35">
        <f t="shared" si="5"/>
        <v>105.57586837294333</v>
      </c>
      <c r="M18" s="35">
        <v>14.24847077606333</v>
      </c>
    </row>
    <row r="19" spans="1:13" ht="12.75">
      <c r="A19" s="10">
        <f t="shared" si="1"/>
        <v>1913</v>
      </c>
      <c r="B19" s="11">
        <v>3173</v>
      </c>
      <c r="C19" s="11">
        <v>1606</v>
      </c>
      <c r="D19" s="11">
        <v>1567</v>
      </c>
      <c r="E19" s="35">
        <f t="shared" si="2"/>
        <v>102.48883216336951</v>
      </c>
      <c r="F19" s="35">
        <v>32.46185246379629</v>
      </c>
      <c r="H19" s="10">
        <f t="shared" si="4"/>
        <v>1967</v>
      </c>
      <c r="I19" s="11">
        <v>2045</v>
      </c>
      <c r="J19" s="11">
        <v>1055</v>
      </c>
      <c r="K19" s="11">
        <v>990</v>
      </c>
      <c r="L19" s="35">
        <f t="shared" si="5"/>
        <v>106.56565656565658</v>
      </c>
      <c r="M19" s="35">
        <v>12.99064292565795</v>
      </c>
    </row>
    <row r="20" spans="1:13" ht="12.75">
      <c r="A20" s="10">
        <f t="shared" si="1"/>
        <v>1914</v>
      </c>
      <c r="B20" s="11">
        <v>3348</v>
      </c>
      <c r="C20" s="11">
        <v>1729</v>
      </c>
      <c r="D20" s="11">
        <v>1619</v>
      </c>
      <c r="E20" s="35">
        <f t="shared" si="2"/>
        <v>106.79431747992587</v>
      </c>
      <c r="F20" s="35">
        <v>33.33084447099231</v>
      </c>
      <c r="H20" s="10">
        <f t="shared" si="4"/>
        <v>1968</v>
      </c>
      <c r="I20" s="11">
        <v>1999</v>
      </c>
      <c r="J20" s="11">
        <v>1018</v>
      </c>
      <c r="K20" s="11">
        <v>981</v>
      </c>
      <c r="L20" s="35">
        <f t="shared" si="5"/>
        <v>103.7716615698267</v>
      </c>
      <c r="M20" s="35">
        <v>12.738122927028206</v>
      </c>
    </row>
    <row r="21" spans="1:13" ht="12.75">
      <c r="A21" s="10">
        <f t="shared" si="1"/>
        <v>1915</v>
      </c>
      <c r="B21" s="11">
        <v>3101</v>
      </c>
      <c r="C21" s="11">
        <v>1596</v>
      </c>
      <c r="D21" s="11">
        <v>1505</v>
      </c>
      <c r="E21" s="35">
        <f t="shared" si="2"/>
        <v>106.04651162790697</v>
      </c>
      <c r="F21" s="35">
        <v>30.22284597654099</v>
      </c>
      <c r="H21" s="10">
        <f t="shared" si="4"/>
        <v>1969</v>
      </c>
      <c r="I21" s="11">
        <v>2026</v>
      </c>
      <c r="J21" s="11">
        <v>1007</v>
      </c>
      <c r="K21" s="11">
        <v>1019</v>
      </c>
      <c r="L21" s="35">
        <f t="shared" si="5"/>
        <v>98.82237487733072</v>
      </c>
      <c r="M21" s="35">
        <v>12.951852479295255</v>
      </c>
    </row>
    <row r="22" spans="1:13" ht="12.75">
      <c r="A22" s="10">
        <f t="shared" si="1"/>
        <v>1916</v>
      </c>
      <c r="B22" s="11">
        <v>2441</v>
      </c>
      <c r="C22" s="11">
        <v>1252</v>
      </c>
      <c r="D22" s="11">
        <v>1189</v>
      </c>
      <c r="E22" s="35">
        <f t="shared" si="2"/>
        <v>105.29857022708158</v>
      </c>
      <c r="F22" s="35">
        <v>23.455366580186414</v>
      </c>
      <c r="H22" s="10">
        <f t="shared" si="4"/>
        <v>1970</v>
      </c>
      <c r="I22" s="11">
        <v>1906</v>
      </c>
      <c r="J22" s="11">
        <v>952</v>
      </c>
      <c r="K22" s="11">
        <v>954</v>
      </c>
      <c r="L22" s="35">
        <f t="shared" si="5"/>
        <v>99.79035639412997</v>
      </c>
      <c r="M22" s="35">
        <v>12.217948717948717</v>
      </c>
    </row>
    <row r="23" spans="1:13" ht="12.75">
      <c r="A23" s="10">
        <f t="shared" si="1"/>
        <v>1917</v>
      </c>
      <c r="B23" s="11">
        <v>1957</v>
      </c>
      <c r="C23" s="11">
        <v>1050</v>
      </c>
      <c r="D23" s="11">
        <v>907</v>
      </c>
      <c r="E23" s="35">
        <f t="shared" si="2"/>
        <v>115.76626240352812</v>
      </c>
      <c r="F23" s="35">
        <v>18.631441151969536</v>
      </c>
      <c r="H23" s="10">
        <f t="shared" si="4"/>
        <v>1971</v>
      </c>
      <c r="I23" s="11">
        <v>1820</v>
      </c>
      <c r="J23" s="11">
        <v>969</v>
      </c>
      <c r="K23" s="11">
        <v>851</v>
      </c>
      <c r="L23" s="35">
        <f t="shared" si="5"/>
        <v>113.86603995299647</v>
      </c>
      <c r="M23" s="35">
        <v>11.781612915754994</v>
      </c>
    </row>
    <row r="24" spans="1:13" ht="12.75">
      <c r="A24" s="10">
        <f t="shared" si="1"/>
        <v>1918</v>
      </c>
      <c r="B24" s="11">
        <v>1810</v>
      </c>
      <c r="C24" s="11">
        <v>982</v>
      </c>
      <c r="D24" s="11">
        <v>828</v>
      </c>
      <c r="E24" s="35">
        <f t="shared" si="2"/>
        <v>118.59903381642512</v>
      </c>
      <c r="F24" s="35">
        <v>17.29054321919346</v>
      </c>
      <c r="H24" s="10">
        <f t="shared" si="4"/>
        <v>1972</v>
      </c>
      <c r="I24" s="11">
        <v>1765</v>
      </c>
      <c r="J24" s="11">
        <v>918</v>
      </c>
      <c r="K24" s="11">
        <v>847</v>
      </c>
      <c r="L24" s="35">
        <f t="shared" si="5"/>
        <v>108.38252656434474</v>
      </c>
      <c r="M24" s="35">
        <v>11.466884093515201</v>
      </c>
    </row>
    <row r="25" spans="1:13" ht="12.75">
      <c r="A25" s="10">
        <f t="shared" si="1"/>
        <v>1919</v>
      </c>
      <c r="B25" s="11">
        <v>2256</v>
      </c>
      <c r="C25" s="11">
        <v>1175</v>
      </c>
      <c r="D25" s="11">
        <v>1081</v>
      </c>
      <c r="E25" s="35">
        <f t="shared" si="2"/>
        <v>108.69565217391303</v>
      </c>
      <c r="F25" s="35">
        <v>21.616856548776866</v>
      </c>
      <c r="H25" s="10">
        <f t="shared" si="4"/>
        <v>1973</v>
      </c>
      <c r="I25" s="11">
        <v>1761</v>
      </c>
      <c r="J25" s="11">
        <v>928</v>
      </c>
      <c r="K25" s="11">
        <v>833</v>
      </c>
      <c r="L25" s="35">
        <f t="shared" si="5"/>
        <v>111.40456182472988</v>
      </c>
      <c r="M25" s="35">
        <v>11.358652184008875</v>
      </c>
    </row>
    <row r="26" spans="1:13" ht="12.75">
      <c r="A26" s="10">
        <f t="shared" si="1"/>
        <v>1920</v>
      </c>
      <c r="B26" s="11">
        <v>3443</v>
      </c>
      <c r="C26" s="11">
        <v>1784</v>
      </c>
      <c r="D26" s="11">
        <v>1659</v>
      </c>
      <c r="E26" s="35">
        <f t="shared" si="2"/>
        <v>107.53465943339361</v>
      </c>
      <c r="F26" s="35">
        <v>32.52040199486172</v>
      </c>
      <c r="H26" s="10">
        <f t="shared" si="4"/>
        <v>1974</v>
      </c>
      <c r="I26" s="11">
        <v>1807</v>
      </c>
      <c r="J26" s="11">
        <v>924</v>
      </c>
      <c r="K26" s="11">
        <v>883</v>
      </c>
      <c r="L26" s="35">
        <f t="shared" si="5"/>
        <v>104.64326160815402</v>
      </c>
      <c r="M26" s="35">
        <v>11.6254382861003</v>
      </c>
    </row>
    <row r="27" spans="1:13" ht="12.75">
      <c r="A27" s="10">
        <f t="shared" si="1"/>
        <v>1921</v>
      </c>
      <c r="B27" s="11">
        <v>3199</v>
      </c>
      <c r="C27" s="11">
        <v>1654</v>
      </c>
      <c r="D27" s="11">
        <v>1545</v>
      </c>
      <c r="E27" s="35">
        <f t="shared" si="2"/>
        <v>107.05501618122977</v>
      </c>
      <c r="F27" s="35">
        <v>30.162598943036155</v>
      </c>
      <c r="H27" s="10">
        <f t="shared" si="4"/>
        <v>1975</v>
      </c>
      <c r="I27" s="11">
        <v>1535</v>
      </c>
      <c r="J27" s="11">
        <v>791</v>
      </c>
      <c r="K27" s="11">
        <v>744</v>
      </c>
      <c r="L27" s="35">
        <f t="shared" si="5"/>
        <v>106.31720430107528</v>
      </c>
      <c r="M27" s="35">
        <v>9.875955426306714</v>
      </c>
    </row>
    <row r="28" spans="1:13" ht="12.75">
      <c r="A28" s="10">
        <f t="shared" si="1"/>
        <v>1922</v>
      </c>
      <c r="B28" s="11">
        <v>2948</v>
      </c>
      <c r="C28" s="11">
        <v>1519</v>
      </c>
      <c r="D28" s="11">
        <v>1429</v>
      </c>
      <c r="E28" s="35">
        <f t="shared" si="2"/>
        <v>106.29811056682996</v>
      </c>
      <c r="F28" s="35">
        <v>27.913494678635004</v>
      </c>
      <c r="H28" s="10">
        <f t="shared" si="4"/>
        <v>1976</v>
      </c>
      <c r="I28" s="11">
        <v>1409</v>
      </c>
      <c r="J28" s="11">
        <v>736</v>
      </c>
      <c r="K28" s="11">
        <v>673</v>
      </c>
      <c r="L28" s="35">
        <f t="shared" si="5"/>
        <v>109.36106983655274</v>
      </c>
      <c r="M28" s="35">
        <v>9.074223152471422</v>
      </c>
    </row>
    <row r="29" spans="1:13" ht="12.75">
      <c r="A29" s="10">
        <f t="shared" si="1"/>
        <v>1923</v>
      </c>
      <c r="B29" s="11">
        <v>2925</v>
      </c>
      <c r="C29" s="11">
        <v>1478</v>
      </c>
      <c r="D29" s="11">
        <v>1447</v>
      </c>
      <c r="E29" s="35">
        <f t="shared" si="2"/>
        <v>102.14236351071182</v>
      </c>
      <c r="F29" s="35">
        <v>27.192480930401192</v>
      </c>
      <c r="H29" s="10">
        <f t="shared" si="4"/>
        <v>1977</v>
      </c>
      <c r="I29" s="11">
        <v>1291</v>
      </c>
      <c r="J29" s="11">
        <v>656</v>
      </c>
      <c r="K29" s="11">
        <v>635</v>
      </c>
      <c r="L29" s="35">
        <f t="shared" si="5"/>
        <v>103.30708661417323</v>
      </c>
      <c r="M29" s="35">
        <v>8.338581278560932</v>
      </c>
    </row>
    <row r="30" spans="1:13" ht="12.75">
      <c r="A30" s="10">
        <f t="shared" si="1"/>
        <v>1924</v>
      </c>
      <c r="B30" s="11">
        <v>2753</v>
      </c>
      <c r="C30" s="11">
        <v>1473</v>
      </c>
      <c r="D30" s="11">
        <v>1280</v>
      </c>
      <c r="E30" s="35">
        <f t="shared" si="2"/>
        <v>115.07812500000001</v>
      </c>
      <c r="F30" s="35">
        <v>25.10853307066506</v>
      </c>
      <c r="H30" s="10">
        <f t="shared" si="4"/>
        <v>1978</v>
      </c>
      <c r="I30" s="11">
        <v>1177</v>
      </c>
      <c r="J30" s="11">
        <v>611</v>
      </c>
      <c r="K30" s="11">
        <v>566</v>
      </c>
      <c r="L30" s="35">
        <f t="shared" si="5"/>
        <v>107.95053003533567</v>
      </c>
      <c r="M30" s="35">
        <v>7.636906306773942</v>
      </c>
    </row>
    <row r="31" spans="1:13" ht="12.75">
      <c r="A31" s="10">
        <f t="shared" si="1"/>
        <v>1925</v>
      </c>
      <c r="B31" s="11">
        <v>2778</v>
      </c>
      <c r="C31" s="11">
        <v>1432</v>
      </c>
      <c r="D31" s="11">
        <v>1346</v>
      </c>
      <c r="E31" s="35">
        <f t="shared" si="2"/>
        <v>106.38930163447252</v>
      </c>
      <c r="F31" s="35">
        <v>25.018800124283455</v>
      </c>
      <c r="H31" s="10">
        <f t="shared" si="4"/>
        <v>1979</v>
      </c>
      <c r="I31" s="11">
        <v>977</v>
      </c>
      <c r="J31" s="11">
        <v>514</v>
      </c>
      <c r="K31" s="11">
        <v>463</v>
      </c>
      <c r="L31" s="35">
        <f t="shared" si="5"/>
        <v>111.01511879049677</v>
      </c>
      <c r="M31" s="35">
        <v>6.374808739425615</v>
      </c>
    </row>
    <row r="32" spans="1:13" ht="12.75">
      <c r="A32" s="10">
        <f t="shared" si="1"/>
        <v>1926</v>
      </c>
      <c r="B32" s="11">
        <v>2540</v>
      </c>
      <c r="C32" s="11">
        <v>1305</v>
      </c>
      <c r="D32" s="11">
        <v>1235</v>
      </c>
      <c r="E32" s="35">
        <f t="shared" si="2"/>
        <v>105.668016194332</v>
      </c>
      <c r="F32" s="35">
        <v>22.606915580080994</v>
      </c>
      <c r="H32" s="10">
        <f t="shared" si="4"/>
        <v>1980</v>
      </c>
      <c r="I32" s="11">
        <v>945</v>
      </c>
      <c r="J32" s="11">
        <v>462</v>
      </c>
      <c r="K32" s="11">
        <v>483</v>
      </c>
      <c r="L32" s="35">
        <f t="shared" si="5"/>
        <v>95.65217391304348</v>
      </c>
      <c r="M32" s="35">
        <v>6.209037599172128</v>
      </c>
    </row>
    <row r="33" spans="1:13" ht="12.75">
      <c r="A33" s="10">
        <f t="shared" si="1"/>
        <v>1927</v>
      </c>
      <c r="B33" s="11">
        <v>2399</v>
      </c>
      <c r="C33" s="11">
        <v>1184</v>
      </c>
      <c r="D33" s="11">
        <v>1215</v>
      </c>
      <c r="E33" s="35">
        <f t="shared" si="2"/>
        <v>97.4485596707819</v>
      </c>
      <c r="F33" s="35">
        <v>21.158934556359146</v>
      </c>
      <c r="H33" s="10">
        <f t="shared" si="4"/>
        <v>1981</v>
      </c>
      <c r="I33" s="11">
        <v>779</v>
      </c>
      <c r="J33" s="11">
        <v>367</v>
      </c>
      <c r="K33" s="11">
        <v>412</v>
      </c>
      <c r="L33" s="35">
        <f t="shared" si="5"/>
        <v>89.07766990291263</v>
      </c>
      <c r="M33" s="35">
        <v>5.180434052542503</v>
      </c>
    </row>
    <row r="34" spans="1:13" ht="12.75">
      <c r="A34" s="10">
        <f t="shared" si="1"/>
        <v>1928</v>
      </c>
      <c r="B34" s="11">
        <v>2397</v>
      </c>
      <c r="C34" s="11">
        <v>1220</v>
      </c>
      <c r="D34" s="11">
        <v>1177</v>
      </c>
      <c r="E34" s="35">
        <f t="shared" si="2"/>
        <v>103.65335598980458</v>
      </c>
      <c r="F34" s="35">
        <v>20.957743523384014</v>
      </c>
      <c r="H34" s="10">
        <f t="shared" si="4"/>
        <v>1982</v>
      </c>
      <c r="I34" s="11">
        <v>773</v>
      </c>
      <c r="J34" s="11">
        <v>379</v>
      </c>
      <c r="K34" s="11">
        <v>394</v>
      </c>
      <c r="L34" s="35">
        <f t="shared" si="5"/>
        <v>96.19289340101524</v>
      </c>
      <c r="M34" s="35">
        <v>5.208631639236562</v>
      </c>
    </row>
    <row r="35" spans="1:13" ht="12.75">
      <c r="A35" s="10">
        <f t="shared" si="1"/>
        <v>1929</v>
      </c>
      <c r="B35" s="11">
        <v>2340</v>
      </c>
      <c r="C35" s="11">
        <v>1202</v>
      </c>
      <c r="D35" s="11">
        <v>1138</v>
      </c>
      <c r="E35" s="35">
        <f t="shared" si="2"/>
        <v>105.62390158172232</v>
      </c>
      <c r="F35" s="35">
        <v>20.347737618532094</v>
      </c>
      <c r="H35" s="10">
        <f t="shared" si="4"/>
        <v>1983</v>
      </c>
      <c r="I35" s="11">
        <v>761</v>
      </c>
      <c r="J35" s="11">
        <v>378</v>
      </c>
      <c r="K35" s="11">
        <v>383</v>
      </c>
      <c r="L35" s="35">
        <f t="shared" si="5"/>
        <v>98.69451697127938</v>
      </c>
      <c r="M35" s="35">
        <v>5.158640044197547</v>
      </c>
    </row>
    <row r="36" spans="1:13" ht="12.75">
      <c r="A36" s="10">
        <f t="shared" si="1"/>
        <v>1930</v>
      </c>
      <c r="B36" s="11">
        <v>2396</v>
      </c>
      <c r="C36" s="11">
        <v>1249</v>
      </c>
      <c r="D36" s="11">
        <v>1147</v>
      </c>
      <c r="E36" s="35">
        <f t="shared" si="2"/>
        <v>108.89276373147341</v>
      </c>
      <c r="F36" s="35">
        <v>20.70005226849592</v>
      </c>
      <c r="H36" s="10">
        <f t="shared" si="4"/>
        <v>1984</v>
      </c>
      <c r="I36" s="11">
        <v>678</v>
      </c>
      <c r="J36" s="11">
        <v>344</v>
      </c>
      <c r="K36" s="11">
        <v>334</v>
      </c>
      <c r="L36" s="35">
        <f t="shared" si="5"/>
        <v>102.9940119760479</v>
      </c>
      <c r="M36" s="35">
        <v>4.620574505060143</v>
      </c>
    </row>
    <row r="37" spans="1:13" ht="12.75">
      <c r="A37" s="10">
        <f t="shared" si="1"/>
        <v>1931</v>
      </c>
      <c r="B37" s="11">
        <v>2272</v>
      </c>
      <c r="C37" s="11">
        <v>1193</v>
      </c>
      <c r="D37" s="11">
        <v>1079</v>
      </c>
      <c r="E37" s="35">
        <f t="shared" si="2"/>
        <v>110.56533827618165</v>
      </c>
      <c r="F37" s="35">
        <v>19.784564208399733</v>
      </c>
      <c r="H37" s="10">
        <f t="shared" si="4"/>
        <v>1985</v>
      </c>
      <c r="I37" s="11">
        <v>784</v>
      </c>
      <c r="J37" s="11">
        <v>422</v>
      </c>
      <c r="K37" s="11">
        <v>362</v>
      </c>
      <c r="L37" s="35">
        <f t="shared" si="5"/>
        <v>116.57458563535911</v>
      </c>
      <c r="M37" s="35">
        <v>5.384541421134325</v>
      </c>
    </row>
    <row r="38" spans="1:13" ht="12.75">
      <c r="A38" s="10">
        <f t="shared" si="1"/>
        <v>1932</v>
      </c>
      <c r="B38" s="11">
        <v>2138</v>
      </c>
      <c r="C38" s="11">
        <v>1105</v>
      </c>
      <c r="D38" s="11">
        <v>1033</v>
      </c>
      <c r="E38" s="35">
        <f t="shared" si="2"/>
        <v>106.96999031945789</v>
      </c>
      <c r="F38" s="35">
        <v>18.672244468413076</v>
      </c>
      <c r="H38" s="10">
        <f t="shared" si="4"/>
        <v>1986</v>
      </c>
      <c r="I38" s="11">
        <v>687</v>
      </c>
      <c r="J38" s="11">
        <v>341</v>
      </c>
      <c r="K38" s="11">
        <v>346</v>
      </c>
      <c r="L38" s="35">
        <f t="shared" si="5"/>
        <v>98.55491329479769</v>
      </c>
      <c r="M38" s="35">
        <v>4.754127856282784</v>
      </c>
    </row>
    <row r="39" spans="1:13" ht="12.75">
      <c r="A39" s="10">
        <f t="shared" si="1"/>
        <v>1933</v>
      </c>
      <c r="B39" s="11">
        <v>2118</v>
      </c>
      <c r="C39" s="11">
        <v>1055</v>
      </c>
      <c r="D39" s="11">
        <v>1063</v>
      </c>
      <c r="E39" s="35">
        <f t="shared" si="2"/>
        <v>99.24741298212606</v>
      </c>
      <c r="F39" s="35">
        <v>18.177526980925613</v>
      </c>
      <c r="H39" s="10">
        <f t="shared" si="4"/>
        <v>1987</v>
      </c>
      <c r="I39" s="11">
        <v>726</v>
      </c>
      <c r="J39" s="11">
        <v>360</v>
      </c>
      <c r="K39" s="11">
        <v>366</v>
      </c>
      <c r="L39" s="35">
        <f t="shared" si="5"/>
        <v>98.36065573770492</v>
      </c>
      <c r="M39" s="35">
        <v>5.059303962424563</v>
      </c>
    </row>
    <row r="40" spans="1:13" ht="12.75">
      <c r="A40" s="10">
        <f t="shared" si="1"/>
        <v>1934</v>
      </c>
      <c r="B40" s="11">
        <v>2201</v>
      </c>
      <c r="C40" s="11">
        <v>1116</v>
      </c>
      <c r="D40" s="11">
        <v>1085</v>
      </c>
      <c r="E40" s="35">
        <f t="shared" si="2"/>
        <v>102.85714285714285</v>
      </c>
      <c r="F40" s="35">
        <v>18.632961972164843</v>
      </c>
      <c r="H40" s="10">
        <f t="shared" si="4"/>
        <v>1988</v>
      </c>
      <c r="I40" s="11">
        <v>706</v>
      </c>
      <c r="J40" s="11">
        <v>358</v>
      </c>
      <c r="K40" s="11">
        <v>348</v>
      </c>
      <c r="L40" s="35">
        <f t="shared" si="5"/>
        <v>102.87356321839081</v>
      </c>
      <c r="M40" s="35">
        <v>4.952370263331416</v>
      </c>
    </row>
    <row r="41" spans="1:13" ht="12.75">
      <c r="A41" s="10">
        <f t="shared" si="1"/>
        <v>1935</v>
      </c>
      <c r="B41" s="11">
        <v>2172</v>
      </c>
      <c r="C41" s="11">
        <v>1096</v>
      </c>
      <c r="D41" s="11">
        <v>1076</v>
      </c>
      <c r="E41" s="35">
        <f t="shared" si="2"/>
        <v>101.85873605947955</v>
      </c>
      <c r="F41" s="35">
        <v>18.234096585304425</v>
      </c>
      <c r="H41" s="10">
        <f t="shared" si="4"/>
        <v>1989</v>
      </c>
      <c r="I41" s="11">
        <v>710</v>
      </c>
      <c r="J41" s="11">
        <v>357</v>
      </c>
      <c r="K41" s="11">
        <v>353</v>
      </c>
      <c r="L41" s="35">
        <f t="shared" si="5"/>
        <v>101.13314447592067</v>
      </c>
      <c r="M41" s="35">
        <v>5.009277746812759</v>
      </c>
    </row>
    <row r="42" spans="1:13" ht="12.75">
      <c r="A42" s="10">
        <f t="shared" si="1"/>
        <v>1936</v>
      </c>
      <c r="B42" s="11">
        <v>2025</v>
      </c>
      <c r="C42" s="11">
        <v>1074</v>
      </c>
      <c r="D42" s="11">
        <v>951</v>
      </c>
      <c r="E42" s="35">
        <f t="shared" si="2"/>
        <v>112.93375394321768</v>
      </c>
      <c r="F42" s="35">
        <v>16.872680006499106</v>
      </c>
      <c r="H42" s="10">
        <f t="shared" si="4"/>
        <v>1990</v>
      </c>
      <c r="I42" s="11">
        <v>777</v>
      </c>
      <c r="J42" s="11">
        <v>387</v>
      </c>
      <c r="K42" s="11">
        <v>390</v>
      </c>
      <c r="L42" s="35">
        <f t="shared" si="5"/>
        <v>99.23076923076923</v>
      </c>
      <c r="M42" s="35">
        <v>5.51056013389881</v>
      </c>
    </row>
    <row r="43" spans="1:13" ht="12.75">
      <c r="A43" s="10">
        <f t="shared" si="1"/>
        <v>1937</v>
      </c>
      <c r="B43" s="11">
        <v>2197</v>
      </c>
      <c r="C43" s="11">
        <v>1127</v>
      </c>
      <c r="D43" s="11">
        <v>1070</v>
      </c>
      <c r="E43" s="35">
        <f t="shared" si="2"/>
        <v>105.32710280373831</v>
      </c>
      <c r="F43" s="35">
        <v>18.0797748463178</v>
      </c>
      <c r="H43" s="10">
        <f t="shared" si="4"/>
        <v>1991</v>
      </c>
      <c r="I43" s="11">
        <v>819</v>
      </c>
      <c r="J43" s="11">
        <v>434</v>
      </c>
      <c r="K43" s="11">
        <v>385</v>
      </c>
      <c r="L43" s="35">
        <f t="shared" si="5"/>
        <v>112.72727272727272</v>
      </c>
      <c r="M43" s="35">
        <v>5.884973557139572</v>
      </c>
    </row>
    <row r="44" spans="1:13" ht="12.75">
      <c r="A44" s="10">
        <f t="shared" si="1"/>
        <v>1938</v>
      </c>
      <c r="B44" s="11">
        <v>2267</v>
      </c>
      <c r="C44" s="11">
        <v>1146</v>
      </c>
      <c r="D44" s="11">
        <v>1121</v>
      </c>
      <c r="E44" s="35">
        <f t="shared" si="2"/>
        <v>102.23015165031222</v>
      </c>
      <c r="F44" s="35">
        <v>18.5000816060062</v>
      </c>
      <c r="H44" s="10">
        <f t="shared" si="4"/>
        <v>1992</v>
      </c>
      <c r="I44" s="15">
        <v>794</v>
      </c>
      <c r="J44" s="11">
        <v>413</v>
      </c>
      <c r="K44" s="11">
        <v>381</v>
      </c>
      <c r="L44" s="35">
        <f t="shared" si="5"/>
        <v>108.39895013123359</v>
      </c>
      <c r="M44" s="35">
        <v>5.778012261902596</v>
      </c>
    </row>
    <row r="45" spans="1:13" ht="12.75">
      <c r="A45" s="10">
        <f t="shared" si="1"/>
        <v>1939</v>
      </c>
      <c r="B45" s="11">
        <v>2184</v>
      </c>
      <c r="C45" s="11">
        <v>1143</v>
      </c>
      <c r="D45" s="11">
        <v>1041</v>
      </c>
      <c r="E45" s="35">
        <f t="shared" si="2"/>
        <v>109.79827089337175</v>
      </c>
      <c r="F45" s="35">
        <v>17.728208062925397</v>
      </c>
      <c r="H45" s="10">
        <f t="shared" si="4"/>
        <v>1993</v>
      </c>
      <c r="I45" s="15">
        <v>764</v>
      </c>
      <c r="J45" s="11">
        <v>397</v>
      </c>
      <c r="K45" s="11">
        <v>367</v>
      </c>
      <c r="L45" s="35">
        <f t="shared" si="5"/>
        <v>108.17438692098094</v>
      </c>
      <c r="M45" s="35">
        <v>5.553940098865949</v>
      </c>
    </row>
    <row r="46" spans="1:13" ht="12.75">
      <c r="A46" s="10">
        <f t="shared" si="1"/>
        <v>1940</v>
      </c>
      <c r="B46" s="11">
        <v>2308</v>
      </c>
      <c r="C46" s="11">
        <v>1162</v>
      </c>
      <c r="D46" s="11">
        <v>1146</v>
      </c>
      <c r="E46" s="35">
        <f t="shared" si="2"/>
        <v>101.39616055846423</v>
      </c>
      <c r="F46" s="35">
        <v>18.51116645212</v>
      </c>
      <c r="H46" s="10">
        <f t="shared" si="4"/>
        <v>1994</v>
      </c>
      <c r="I46" s="15">
        <v>725</v>
      </c>
      <c r="J46" s="11">
        <v>374</v>
      </c>
      <c r="K46" s="11">
        <v>351</v>
      </c>
      <c r="L46" s="35">
        <f t="shared" si="5"/>
        <v>106.55270655270654</v>
      </c>
      <c r="M46" s="35">
        <v>5.3052532984040335</v>
      </c>
    </row>
    <row r="47" spans="1:13" ht="12.75">
      <c r="A47" s="10">
        <f t="shared" si="1"/>
        <v>1941</v>
      </c>
      <c r="B47" s="11">
        <v>2128</v>
      </c>
      <c r="C47" s="11">
        <v>1115</v>
      </c>
      <c r="D47" s="11">
        <v>1013</v>
      </c>
      <c r="E47" s="35">
        <f t="shared" si="2"/>
        <v>110.06910167818363</v>
      </c>
      <c r="F47" s="35">
        <v>16.794122057279953</v>
      </c>
      <c r="H47" s="10">
        <f t="shared" si="4"/>
        <v>1995</v>
      </c>
      <c r="I47" s="15">
        <v>722</v>
      </c>
      <c r="J47" s="11">
        <v>364</v>
      </c>
      <c r="K47" s="11">
        <v>358</v>
      </c>
      <c r="L47" s="35">
        <f t="shared" si="5"/>
        <v>101.67597765363128</v>
      </c>
      <c r="M47" s="35">
        <v>7.259674119060667</v>
      </c>
    </row>
    <row r="48" spans="1:13" ht="12.75">
      <c r="A48" s="10">
        <f t="shared" si="1"/>
        <v>1942</v>
      </c>
      <c r="B48" s="11">
        <v>2062</v>
      </c>
      <c r="C48" s="11">
        <v>1059</v>
      </c>
      <c r="D48" s="11">
        <v>1003</v>
      </c>
      <c r="E48" s="35">
        <f t="shared" si="2"/>
        <v>105.58325024925223</v>
      </c>
      <c r="F48" s="35">
        <v>16.058001939108866</v>
      </c>
      <c r="H48" s="10">
        <f t="shared" si="4"/>
        <v>1996</v>
      </c>
      <c r="I48" s="15">
        <v>735</v>
      </c>
      <c r="J48" s="11">
        <v>390</v>
      </c>
      <c r="K48" s="11">
        <v>345</v>
      </c>
      <c r="L48" s="35">
        <f t="shared" si="5"/>
        <v>113.04347826086956</v>
      </c>
      <c r="M48" s="35">
        <v>5.45592208794798</v>
      </c>
    </row>
    <row r="49" spans="1:13" ht="12.75">
      <c r="A49" s="10">
        <f t="shared" si="1"/>
        <v>1943</v>
      </c>
      <c r="B49" s="11">
        <v>2056</v>
      </c>
      <c r="C49" s="11">
        <v>1062</v>
      </c>
      <c r="D49" s="11">
        <v>994</v>
      </c>
      <c r="E49" s="35">
        <f t="shared" si="2"/>
        <v>106.841046277666</v>
      </c>
      <c r="F49" s="35">
        <v>15.838960298598298</v>
      </c>
      <c r="H49" s="10">
        <f t="shared" si="4"/>
        <v>1997</v>
      </c>
      <c r="I49" s="15">
        <v>746</v>
      </c>
      <c r="J49" s="11">
        <v>381</v>
      </c>
      <c r="K49" s="11">
        <v>365</v>
      </c>
      <c r="L49" s="35">
        <f t="shared" si="5"/>
        <v>104.38356164383562</v>
      </c>
      <c r="M49" s="35">
        <v>5.576173444408316</v>
      </c>
    </row>
    <row r="50" spans="1:13" ht="12.75">
      <c r="A50" s="10">
        <f t="shared" si="1"/>
        <v>1944</v>
      </c>
      <c r="B50" s="11">
        <v>1806</v>
      </c>
      <c r="C50" s="11">
        <v>946</v>
      </c>
      <c r="D50" s="11">
        <v>860</v>
      </c>
      <c r="E50" s="35">
        <f t="shared" si="2"/>
        <v>110.00000000000001</v>
      </c>
      <c r="F50" s="35">
        <v>13.882269743416298</v>
      </c>
      <c r="H50" s="10">
        <f t="shared" si="4"/>
        <v>1998</v>
      </c>
      <c r="I50" s="15">
        <v>810</v>
      </c>
      <c r="J50" s="11">
        <v>432</v>
      </c>
      <c r="K50" s="11">
        <v>378</v>
      </c>
      <c r="L50" s="35">
        <f t="shared" si="5"/>
        <v>114.28571428571428</v>
      </c>
      <c r="M50" s="35">
        <v>6.09134765426714</v>
      </c>
    </row>
    <row r="51" spans="1:13" ht="12.75">
      <c r="A51" s="10">
        <f t="shared" si="1"/>
        <v>1945</v>
      </c>
      <c r="B51" s="11">
        <v>1797</v>
      </c>
      <c r="C51" s="11">
        <v>966</v>
      </c>
      <c r="D51" s="11">
        <v>831</v>
      </c>
      <c r="E51" s="35">
        <f t="shared" si="2"/>
        <v>116.24548736462094</v>
      </c>
      <c r="F51" s="35">
        <v>13.79056301872892</v>
      </c>
      <c r="H51" s="10">
        <f t="shared" si="4"/>
        <v>1999</v>
      </c>
      <c r="I51" s="15">
        <v>728</v>
      </c>
      <c r="J51" s="11">
        <v>381</v>
      </c>
      <c r="K51" s="11">
        <v>347</v>
      </c>
      <c r="L51" s="35">
        <f t="shared" si="5"/>
        <v>109.79827089337175</v>
      </c>
      <c r="M51" s="35">
        <v>5.49832331349506</v>
      </c>
    </row>
    <row r="52" spans="1:13" ht="12.75">
      <c r="A52" s="10">
        <f t="shared" si="1"/>
        <v>1946</v>
      </c>
      <c r="B52" s="11">
        <v>2675</v>
      </c>
      <c r="C52" s="11">
        <v>1388</v>
      </c>
      <c r="D52" s="11">
        <v>1287</v>
      </c>
      <c r="E52" s="35">
        <f t="shared" si="2"/>
        <v>107.84770784770785</v>
      </c>
      <c r="F52" s="35">
        <v>20.245519496246065</v>
      </c>
      <c r="H52" s="10">
        <f t="shared" si="4"/>
        <v>2000</v>
      </c>
      <c r="I52" s="15">
        <v>815</v>
      </c>
      <c r="J52" s="11">
        <v>413</v>
      </c>
      <c r="K52" s="11">
        <v>402</v>
      </c>
      <c r="L52" s="35">
        <f t="shared" si="5"/>
        <v>102.7363184079602</v>
      </c>
      <c r="M52" s="35">
        <v>6.177986658580958</v>
      </c>
    </row>
    <row r="53" spans="1:13" ht="12.75">
      <c r="A53" s="10">
        <f t="shared" si="1"/>
        <v>1947</v>
      </c>
      <c r="B53" s="11">
        <v>2421</v>
      </c>
      <c r="C53" s="11">
        <v>1232</v>
      </c>
      <c r="D53" s="11">
        <v>1189</v>
      </c>
      <c r="E53" s="35">
        <f t="shared" si="2"/>
        <v>103.61648444070649</v>
      </c>
      <c r="F53" s="35">
        <v>18.014465146734924</v>
      </c>
      <c r="H53" s="10">
        <f t="shared" si="4"/>
        <v>2001</v>
      </c>
      <c r="I53" s="15">
        <v>842</v>
      </c>
      <c r="J53" s="11">
        <v>434</v>
      </c>
      <c r="K53" s="11">
        <v>408</v>
      </c>
      <c r="L53" s="35">
        <f t="shared" si="5"/>
        <v>106.37254901960785</v>
      </c>
      <c r="M53" s="35">
        <v>6.409256122856762</v>
      </c>
    </row>
    <row r="54" spans="1:13" ht="12.75">
      <c r="A54" s="10">
        <f t="shared" si="1"/>
        <v>1948</v>
      </c>
      <c r="B54" s="11">
        <v>2346</v>
      </c>
      <c r="C54" s="11">
        <v>1196</v>
      </c>
      <c r="D54" s="11">
        <v>1150</v>
      </c>
      <c r="E54" s="35">
        <f t="shared" si="2"/>
        <v>104</v>
      </c>
      <c r="F54" s="35">
        <v>17.217400877015944</v>
      </c>
      <c r="H54" s="10">
        <f t="shared" si="4"/>
        <v>2002</v>
      </c>
      <c r="I54" s="15">
        <v>828</v>
      </c>
      <c r="J54" s="11">
        <v>430</v>
      </c>
      <c r="K54" s="11">
        <v>398</v>
      </c>
      <c r="L54" s="35">
        <f t="shared" si="5"/>
        <v>108.04020100502511</v>
      </c>
      <c r="M54" s="35">
        <v>6.339945099750767</v>
      </c>
    </row>
    <row r="55" spans="1:13" ht="12.75">
      <c r="A55" s="10">
        <f t="shared" si="1"/>
        <v>1949</v>
      </c>
      <c r="B55" s="11">
        <v>2041</v>
      </c>
      <c r="C55" s="11">
        <v>1040</v>
      </c>
      <c r="D55" s="11">
        <v>1001</v>
      </c>
      <c r="E55" s="35">
        <f t="shared" si="2"/>
        <v>103.89610389610388</v>
      </c>
      <c r="F55" s="35">
        <v>14.82929239353934</v>
      </c>
      <c r="H55" s="10">
        <v>2003</v>
      </c>
      <c r="I55" s="15">
        <v>858</v>
      </c>
      <c r="J55" s="11">
        <v>444</v>
      </c>
      <c r="K55" s="11">
        <v>414</v>
      </c>
      <c r="L55" s="35">
        <f t="shared" si="5"/>
        <v>107.24637681159422</v>
      </c>
      <c r="M55" s="35">
        <v>6.567063650001531</v>
      </c>
    </row>
    <row r="56" spans="1:13" ht="12.75">
      <c r="A56" s="10">
        <f t="shared" si="1"/>
        <v>1950</v>
      </c>
      <c r="B56" s="11">
        <v>1952</v>
      </c>
      <c r="C56" s="11">
        <v>1013</v>
      </c>
      <c r="D56" s="11">
        <v>939</v>
      </c>
      <c r="E56" s="35">
        <f t="shared" si="2"/>
        <v>107.88072417465389</v>
      </c>
      <c r="F56" s="35">
        <v>14.076381677627783</v>
      </c>
      <c r="H56" s="10">
        <f>H55+1</f>
        <v>2004</v>
      </c>
      <c r="I56" s="15">
        <v>893</v>
      </c>
      <c r="J56" s="11">
        <v>471</v>
      </c>
      <c r="K56" s="11">
        <v>422</v>
      </c>
      <c r="L56" s="35">
        <f t="shared" si="5"/>
        <v>111.61137440758293</v>
      </c>
      <c r="M56" s="35">
        <v>6.78979022361448</v>
      </c>
    </row>
    <row r="57" spans="1:13" ht="12.75">
      <c r="A57" s="10">
        <f t="shared" si="1"/>
        <v>1951</v>
      </c>
      <c r="B57" s="11">
        <v>1814</v>
      </c>
      <c r="C57" s="11">
        <v>940</v>
      </c>
      <c r="D57" s="11">
        <v>874</v>
      </c>
      <c r="E57" s="35">
        <f t="shared" si="2"/>
        <v>107.55148741418765</v>
      </c>
      <c r="F57" s="35">
        <v>13.271293329236352</v>
      </c>
      <c r="H57" s="10">
        <f>H56+1</f>
        <v>2005</v>
      </c>
      <c r="I57" s="15">
        <v>887</v>
      </c>
      <c r="J57" s="11">
        <v>462</v>
      </c>
      <c r="K57" s="11">
        <v>425</v>
      </c>
      <c r="L57" s="35">
        <f t="shared" si="5"/>
        <v>108.70588235294119</v>
      </c>
      <c r="M57" s="35">
        <v>6.710089341775791</v>
      </c>
    </row>
    <row r="58" spans="1:13" ht="12.75">
      <c r="A58" s="10">
        <f t="shared" si="1"/>
        <v>1952</v>
      </c>
      <c r="B58" s="11">
        <v>1891</v>
      </c>
      <c r="C58" s="11">
        <v>959</v>
      </c>
      <c r="D58" s="11">
        <v>932</v>
      </c>
      <c r="E58" s="35">
        <f t="shared" si="2"/>
        <v>102.89699570815452</v>
      </c>
      <c r="F58" s="35">
        <v>14.06486498547771</v>
      </c>
      <c r="H58" s="10">
        <f>H57+1</f>
        <v>2006</v>
      </c>
      <c r="I58" s="15">
        <v>962</v>
      </c>
      <c r="J58" s="11">
        <v>510</v>
      </c>
      <c r="K58" s="11">
        <v>452</v>
      </c>
      <c r="L58" s="35">
        <f t="shared" si="5"/>
        <v>112.83185840707965</v>
      </c>
      <c r="M58" s="35">
        <v>7.241658354818676</v>
      </c>
    </row>
    <row r="59" spans="1:13" ht="12.75">
      <c r="A59" s="17">
        <f t="shared" si="1"/>
        <v>1953</v>
      </c>
      <c r="B59" s="44">
        <v>1956</v>
      </c>
      <c r="C59" s="44">
        <v>1030</v>
      </c>
      <c r="D59" s="44">
        <v>926</v>
      </c>
      <c r="E59" s="37">
        <f t="shared" si="2"/>
        <v>111.23110151187905</v>
      </c>
      <c r="F59" s="37">
        <v>14.393147802027991</v>
      </c>
      <c r="G59" s="18"/>
      <c r="H59" s="18"/>
      <c r="I59" s="18"/>
      <c r="J59" s="18"/>
      <c r="K59" s="18"/>
      <c r="L59" s="18"/>
      <c r="M59" s="18"/>
    </row>
    <row r="60" spans="1:6" ht="12.75">
      <c r="A60" s="21"/>
      <c r="F60" s="21"/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6" sqref="A6"/>
    </sheetView>
  </sheetViews>
  <sheetFormatPr defaultColWidth="9.00390625" defaultRowHeight="15.75"/>
  <cols>
    <col min="1" max="1" width="26.375" style="232" customWidth="1"/>
    <col min="2" max="4" width="11.125" style="232" customWidth="1"/>
    <col min="5" max="16384" width="8.00390625" style="232" customWidth="1"/>
  </cols>
  <sheetData>
    <row r="1" spans="1:4" ht="30" customHeight="1">
      <c r="A1" s="231" t="s">
        <v>244</v>
      </c>
      <c r="B1" s="241"/>
      <c r="C1" s="241"/>
      <c r="D1" s="241"/>
    </row>
    <row r="2" spans="1:4" ht="18" customHeight="1">
      <c r="A2" s="233" t="s">
        <v>245</v>
      </c>
      <c r="B2" s="234" t="s">
        <v>33</v>
      </c>
      <c r="C2" s="234" t="s">
        <v>21</v>
      </c>
      <c r="D2" s="234" t="s">
        <v>13</v>
      </c>
    </row>
    <row r="3" spans="1:4" ht="12.75">
      <c r="A3" s="235" t="s">
        <v>246</v>
      </c>
      <c r="B3" s="236">
        <v>101</v>
      </c>
      <c r="C3" s="236">
        <v>191</v>
      </c>
      <c r="D3" s="236">
        <v>292</v>
      </c>
    </row>
    <row r="4" spans="1:4" ht="12.75" customHeight="1">
      <c r="A4" s="235" t="s">
        <v>150</v>
      </c>
      <c r="B4" s="236">
        <v>117</v>
      </c>
      <c r="C4" s="236">
        <v>108</v>
      </c>
      <c r="D4" s="236">
        <v>225</v>
      </c>
    </row>
    <row r="5" spans="1:4" ht="12.75">
      <c r="A5" s="235" t="s">
        <v>247</v>
      </c>
      <c r="B5" s="236">
        <v>154</v>
      </c>
      <c r="C5" s="236">
        <v>173</v>
      </c>
      <c r="D5" s="236">
        <v>327</v>
      </c>
    </row>
    <row r="6" spans="1:4" ht="12.75">
      <c r="A6" s="235" t="s">
        <v>248</v>
      </c>
      <c r="B6" s="236">
        <v>119</v>
      </c>
      <c r="C6" s="236">
        <v>159</v>
      </c>
      <c r="D6" s="236">
        <v>278</v>
      </c>
    </row>
    <row r="7" spans="1:4" ht="12.75">
      <c r="A7" s="235" t="s">
        <v>249</v>
      </c>
      <c r="B7" s="236">
        <v>97</v>
      </c>
      <c r="C7" s="236">
        <v>96</v>
      </c>
      <c r="D7" s="236">
        <v>193</v>
      </c>
    </row>
    <row r="8" spans="1:4" ht="12.75">
      <c r="A8" s="235" t="s">
        <v>250</v>
      </c>
      <c r="B8" s="236">
        <v>57</v>
      </c>
      <c r="C8" s="236">
        <v>66</v>
      </c>
      <c r="D8" s="236">
        <v>123</v>
      </c>
    </row>
    <row r="9" spans="1:4" ht="12.75">
      <c r="A9" s="235" t="s">
        <v>251</v>
      </c>
      <c r="B9" s="236">
        <v>41</v>
      </c>
      <c r="C9" s="236">
        <v>42</v>
      </c>
      <c r="D9" s="236">
        <v>83</v>
      </c>
    </row>
    <row r="10" spans="1:4" ht="12.75">
      <c r="A10" s="235" t="s">
        <v>252</v>
      </c>
      <c r="B10" s="236">
        <v>100</v>
      </c>
      <c r="C10" s="236">
        <v>77</v>
      </c>
      <c r="D10" s="236">
        <v>177</v>
      </c>
    </row>
    <row r="11" spans="1:4" ht="12.75">
      <c r="A11" s="235" t="s">
        <v>253</v>
      </c>
      <c r="B11" s="236">
        <v>1</v>
      </c>
      <c r="C11" s="236">
        <v>4</v>
      </c>
      <c r="D11" s="236">
        <v>5</v>
      </c>
    </row>
    <row r="12" spans="1:4" ht="15.75" customHeight="1">
      <c r="A12" s="237" t="s">
        <v>10</v>
      </c>
      <c r="B12" s="238">
        <v>787</v>
      </c>
      <c r="C12" s="238">
        <v>916</v>
      </c>
      <c r="D12" s="239">
        <v>1703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1" sqref="A21"/>
    </sheetView>
  </sheetViews>
  <sheetFormatPr defaultColWidth="9.00390625" defaultRowHeight="15.75"/>
  <cols>
    <col min="1" max="1" width="27.875" style="244" customWidth="1"/>
    <col min="2" max="2" width="8.125" style="244" customWidth="1"/>
    <col min="3" max="3" width="9.125" style="244" customWidth="1"/>
    <col min="4" max="11" width="8.125" style="244" customWidth="1"/>
    <col min="12" max="16384" width="8.00390625" style="244" customWidth="1"/>
  </cols>
  <sheetData>
    <row r="1" spans="1:11" ht="23.25" customHeight="1">
      <c r="A1" s="242" t="s">
        <v>254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0.5">
      <c r="A2" s="245"/>
      <c r="B2" s="246" t="s">
        <v>255</v>
      </c>
      <c r="C2" s="247"/>
      <c r="D2" s="247"/>
      <c r="E2" s="247"/>
      <c r="F2" s="247"/>
      <c r="G2" s="247"/>
      <c r="H2" s="247"/>
      <c r="I2" s="247"/>
      <c r="J2" s="247"/>
      <c r="K2" s="245"/>
    </row>
    <row r="3" spans="1:11" ht="31.5">
      <c r="A3" s="248" t="s">
        <v>256</v>
      </c>
      <c r="B3" s="248" t="s">
        <v>246</v>
      </c>
      <c r="C3" s="248" t="s">
        <v>150</v>
      </c>
      <c r="D3" s="248" t="s">
        <v>247</v>
      </c>
      <c r="E3" s="248" t="s">
        <v>248</v>
      </c>
      <c r="F3" s="248" t="s">
        <v>249</v>
      </c>
      <c r="G3" s="248" t="s">
        <v>250</v>
      </c>
      <c r="H3" s="248" t="s">
        <v>251</v>
      </c>
      <c r="I3" s="248" t="s">
        <v>252</v>
      </c>
      <c r="J3" s="248" t="s">
        <v>253</v>
      </c>
      <c r="K3" s="248" t="s">
        <v>10</v>
      </c>
    </row>
    <row r="4" spans="1:11" ht="21">
      <c r="A4" s="249" t="s">
        <v>257</v>
      </c>
      <c r="B4" s="250">
        <v>4</v>
      </c>
      <c r="C4" s="250">
        <v>2</v>
      </c>
      <c r="D4" s="250">
        <v>4</v>
      </c>
      <c r="E4" s="250">
        <v>2</v>
      </c>
      <c r="F4" s="250">
        <v>3</v>
      </c>
      <c r="G4" s="250">
        <v>1</v>
      </c>
      <c r="H4" s="250">
        <v>0</v>
      </c>
      <c r="I4" s="250">
        <v>2</v>
      </c>
      <c r="J4" s="250">
        <v>0</v>
      </c>
      <c r="K4" s="250">
        <v>18</v>
      </c>
    </row>
    <row r="5" spans="1:11" ht="10.5">
      <c r="A5" s="249" t="s">
        <v>258</v>
      </c>
      <c r="B5" s="250">
        <v>92</v>
      </c>
      <c r="C5" s="250">
        <v>82</v>
      </c>
      <c r="D5" s="250">
        <v>119</v>
      </c>
      <c r="E5" s="250">
        <v>89</v>
      </c>
      <c r="F5" s="250">
        <v>52</v>
      </c>
      <c r="G5" s="250">
        <v>43</v>
      </c>
      <c r="H5" s="250">
        <v>24</v>
      </c>
      <c r="I5" s="250">
        <v>59</v>
      </c>
      <c r="J5" s="250">
        <v>1</v>
      </c>
      <c r="K5" s="250">
        <v>561</v>
      </c>
    </row>
    <row r="6" spans="1:11" ht="21">
      <c r="A6" s="249" t="s">
        <v>259</v>
      </c>
      <c r="B6" s="250">
        <v>4</v>
      </c>
      <c r="C6" s="250">
        <v>10</v>
      </c>
      <c r="D6" s="250">
        <v>15</v>
      </c>
      <c r="E6" s="250">
        <v>14</v>
      </c>
      <c r="F6" s="250">
        <v>4</v>
      </c>
      <c r="G6" s="250">
        <v>4</v>
      </c>
      <c r="H6" s="250">
        <v>3</v>
      </c>
      <c r="I6" s="250">
        <v>10</v>
      </c>
      <c r="J6" s="250">
        <v>0</v>
      </c>
      <c r="K6" s="250">
        <v>64</v>
      </c>
    </row>
    <row r="7" spans="1:11" ht="21">
      <c r="A7" s="249" t="s">
        <v>260</v>
      </c>
      <c r="B7" s="250">
        <v>1</v>
      </c>
      <c r="C7" s="250">
        <v>1</v>
      </c>
      <c r="D7" s="250">
        <v>3</v>
      </c>
      <c r="E7" s="250">
        <v>2</v>
      </c>
      <c r="F7" s="250">
        <v>0</v>
      </c>
      <c r="G7" s="250">
        <v>0</v>
      </c>
      <c r="H7" s="250">
        <v>0</v>
      </c>
      <c r="I7" s="250">
        <v>1</v>
      </c>
      <c r="J7" s="250">
        <v>0</v>
      </c>
      <c r="K7" s="250">
        <v>8</v>
      </c>
    </row>
    <row r="8" spans="1:11" ht="10.5">
      <c r="A8" s="249" t="s">
        <v>261</v>
      </c>
      <c r="B8" s="250">
        <v>9</v>
      </c>
      <c r="C8" s="250">
        <v>4</v>
      </c>
      <c r="D8" s="250">
        <v>3</v>
      </c>
      <c r="E8" s="250">
        <v>5</v>
      </c>
      <c r="F8" s="250">
        <v>4</v>
      </c>
      <c r="G8" s="250">
        <v>0</v>
      </c>
      <c r="H8" s="250">
        <v>5</v>
      </c>
      <c r="I8" s="250">
        <v>6</v>
      </c>
      <c r="J8" s="250">
        <v>0</v>
      </c>
      <c r="K8" s="250">
        <v>36</v>
      </c>
    </row>
    <row r="9" spans="1:11" ht="10.5">
      <c r="A9" s="249" t="s">
        <v>262</v>
      </c>
      <c r="B9" s="250">
        <v>12</v>
      </c>
      <c r="C9" s="250">
        <v>2</v>
      </c>
      <c r="D9" s="250">
        <v>11</v>
      </c>
      <c r="E9" s="250">
        <v>10</v>
      </c>
      <c r="F9" s="250">
        <v>6</v>
      </c>
      <c r="G9" s="250">
        <v>1</v>
      </c>
      <c r="H9" s="250">
        <v>1</v>
      </c>
      <c r="I9" s="250">
        <v>1</v>
      </c>
      <c r="J9" s="250">
        <v>0</v>
      </c>
      <c r="K9" s="250">
        <v>44</v>
      </c>
    </row>
    <row r="10" spans="1:11" ht="21">
      <c r="A10" s="249" t="s">
        <v>263</v>
      </c>
      <c r="B10" s="250">
        <v>111</v>
      </c>
      <c r="C10" s="250">
        <v>81</v>
      </c>
      <c r="D10" s="250">
        <v>111</v>
      </c>
      <c r="E10" s="250">
        <v>102</v>
      </c>
      <c r="F10" s="250">
        <v>74</v>
      </c>
      <c r="G10" s="250">
        <v>52</v>
      </c>
      <c r="H10" s="250">
        <v>33</v>
      </c>
      <c r="I10" s="250">
        <v>65</v>
      </c>
      <c r="J10" s="250">
        <v>2</v>
      </c>
      <c r="K10" s="250">
        <v>631</v>
      </c>
    </row>
    <row r="11" spans="1:11" ht="10.5">
      <c r="A11" s="249" t="s">
        <v>264</v>
      </c>
      <c r="B11" s="250">
        <v>23</v>
      </c>
      <c r="C11" s="250">
        <v>18</v>
      </c>
      <c r="D11" s="250">
        <v>27</v>
      </c>
      <c r="E11" s="250">
        <v>13</v>
      </c>
      <c r="F11" s="250">
        <v>9</v>
      </c>
      <c r="G11" s="250">
        <v>5</v>
      </c>
      <c r="H11" s="250">
        <v>4</v>
      </c>
      <c r="I11" s="250">
        <v>9</v>
      </c>
      <c r="J11" s="250">
        <v>0</v>
      </c>
      <c r="K11" s="250">
        <v>108</v>
      </c>
    </row>
    <row r="12" spans="1:11" ht="10.5">
      <c r="A12" s="249" t="s">
        <v>265</v>
      </c>
      <c r="B12" s="250">
        <v>13</v>
      </c>
      <c r="C12" s="250">
        <v>10</v>
      </c>
      <c r="D12" s="250">
        <v>14</v>
      </c>
      <c r="E12" s="250">
        <v>17</v>
      </c>
      <c r="F12" s="250">
        <v>12</v>
      </c>
      <c r="G12" s="250">
        <v>5</v>
      </c>
      <c r="H12" s="250">
        <v>2</v>
      </c>
      <c r="I12" s="250">
        <v>6</v>
      </c>
      <c r="J12" s="250">
        <v>0</v>
      </c>
      <c r="K12" s="250">
        <v>79</v>
      </c>
    </row>
    <row r="13" spans="1:11" ht="21">
      <c r="A13" s="249" t="s">
        <v>266</v>
      </c>
      <c r="B13" s="250">
        <v>6</v>
      </c>
      <c r="C13" s="250">
        <v>2</v>
      </c>
      <c r="D13" s="250">
        <v>2</v>
      </c>
      <c r="E13" s="250">
        <v>6</v>
      </c>
      <c r="F13" s="250">
        <v>8</v>
      </c>
      <c r="G13" s="250">
        <v>3</v>
      </c>
      <c r="H13" s="250">
        <v>4</v>
      </c>
      <c r="I13" s="250">
        <v>2</v>
      </c>
      <c r="J13" s="250">
        <v>0</v>
      </c>
      <c r="K13" s="250">
        <v>33</v>
      </c>
    </row>
    <row r="14" spans="1:11" ht="21">
      <c r="A14" s="249" t="s">
        <v>267</v>
      </c>
      <c r="B14" s="250">
        <v>0</v>
      </c>
      <c r="C14" s="250">
        <v>0</v>
      </c>
      <c r="D14" s="250">
        <v>1</v>
      </c>
      <c r="E14" s="250">
        <v>1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2</v>
      </c>
    </row>
    <row r="15" spans="1:11" ht="21">
      <c r="A15" s="249" t="s">
        <v>268</v>
      </c>
      <c r="B15" s="250">
        <v>1</v>
      </c>
      <c r="C15" s="250">
        <v>0</v>
      </c>
      <c r="D15" s="250">
        <v>1</v>
      </c>
      <c r="E15" s="250">
        <v>1</v>
      </c>
      <c r="F15" s="250">
        <v>1</v>
      </c>
      <c r="G15" s="250">
        <v>2</v>
      </c>
      <c r="H15" s="250">
        <v>0</v>
      </c>
      <c r="I15" s="250">
        <v>0</v>
      </c>
      <c r="J15" s="250">
        <v>0</v>
      </c>
      <c r="K15" s="250">
        <v>6</v>
      </c>
    </row>
    <row r="16" spans="1:11" ht="10.5">
      <c r="A16" s="249" t="s">
        <v>269</v>
      </c>
      <c r="B16" s="250">
        <v>0</v>
      </c>
      <c r="C16" s="250">
        <v>0</v>
      </c>
      <c r="D16" s="250">
        <v>0</v>
      </c>
      <c r="E16" s="250">
        <v>0</v>
      </c>
      <c r="F16" s="250">
        <v>1</v>
      </c>
      <c r="G16" s="250">
        <v>0</v>
      </c>
      <c r="H16" s="250">
        <v>0</v>
      </c>
      <c r="I16" s="250">
        <v>0</v>
      </c>
      <c r="J16" s="250">
        <v>0</v>
      </c>
      <c r="K16" s="250">
        <v>1</v>
      </c>
    </row>
    <row r="17" spans="1:11" ht="10.5">
      <c r="A17" s="249" t="s">
        <v>270</v>
      </c>
      <c r="B17" s="250">
        <v>3</v>
      </c>
      <c r="C17" s="250">
        <v>1</v>
      </c>
      <c r="D17" s="250">
        <v>0</v>
      </c>
      <c r="E17" s="250">
        <v>4</v>
      </c>
      <c r="F17" s="250">
        <v>2</v>
      </c>
      <c r="G17" s="250">
        <v>0</v>
      </c>
      <c r="H17" s="250">
        <v>3</v>
      </c>
      <c r="I17" s="250">
        <v>1</v>
      </c>
      <c r="J17" s="250">
        <v>0</v>
      </c>
      <c r="K17" s="250">
        <v>14</v>
      </c>
    </row>
    <row r="18" spans="1:11" ht="21">
      <c r="A18" s="249" t="s">
        <v>271</v>
      </c>
      <c r="B18" s="250">
        <v>13</v>
      </c>
      <c r="C18" s="250">
        <v>12</v>
      </c>
      <c r="D18" s="250">
        <v>16</v>
      </c>
      <c r="E18" s="250">
        <v>9</v>
      </c>
      <c r="F18" s="250">
        <v>16</v>
      </c>
      <c r="G18" s="250">
        <v>7</v>
      </c>
      <c r="H18" s="250">
        <v>4</v>
      </c>
      <c r="I18" s="250">
        <v>15</v>
      </c>
      <c r="J18" s="250">
        <v>2</v>
      </c>
      <c r="K18" s="250">
        <v>94</v>
      </c>
    </row>
    <row r="19" spans="1:11" ht="10.5">
      <c r="A19" s="249" t="s">
        <v>272</v>
      </c>
      <c r="B19" s="250">
        <v>0</v>
      </c>
      <c r="C19" s="250">
        <v>0</v>
      </c>
      <c r="D19" s="250">
        <v>0</v>
      </c>
      <c r="E19" s="250">
        <v>3</v>
      </c>
      <c r="F19" s="250">
        <v>1</v>
      </c>
      <c r="G19" s="250">
        <v>0</v>
      </c>
      <c r="H19" s="250">
        <v>0</v>
      </c>
      <c r="I19" s="250">
        <v>0</v>
      </c>
      <c r="J19" s="250">
        <v>0</v>
      </c>
      <c r="K19" s="250">
        <v>4</v>
      </c>
    </row>
    <row r="20" spans="1:11" ht="19.5" customHeight="1">
      <c r="A20" s="251" t="s">
        <v>10</v>
      </c>
      <c r="B20" s="252">
        <v>292</v>
      </c>
      <c r="C20" s="252">
        <v>225</v>
      </c>
      <c r="D20" s="252">
        <v>327</v>
      </c>
      <c r="E20" s="252">
        <v>278</v>
      </c>
      <c r="F20" s="252">
        <v>193</v>
      </c>
      <c r="G20" s="252">
        <v>123</v>
      </c>
      <c r="H20" s="252">
        <v>83</v>
      </c>
      <c r="I20" s="252">
        <v>177</v>
      </c>
      <c r="J20" s="252">
        <v>5</v>
      </c>
      <c r="K20" s="253">
        <v>1703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1" sqref="A21"/>
    </sheetView>
  </sheetViews>
  <sheetFormatPr defaultColWidth="9.00390625" defaultRowHeight="15.75"/>
  <cols>
    <col min="1" max="1" width="27.875" style="244" customWidth="1"/>
    <col min="2" max="10" width="9.00390625" style="244" customWidth="1"/>
    <col min="11" max="16384" width="8.00390625" style="244" customWidth="1"/>
  </cols>
  <sheetData>
    <row r="1" spans="1:10" ht="27" customHeight="1">
      <c r="A1" s="242" t="s">
        <v>273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2.75">
      <c r="A2" s="254"/>
      <c r="B2" s="247" t="s">
        <v>255</v>
      </c>
      <c r="C2" s="247"/>
      <c r="D2" s="247"/>
      <c r="E2" s="247"/>
      <c r="F2" s="247"/>
      <c r="G2" s="247"/>
      <c r="H2" s="247"/>
      <c r="I2" s="247"/>
      <c r="J2" s="245"/>
    </row>
    <row r="3" spans="1:10" ht="36" customHeight="1">
      <c r="A3" s="255" t="s">
        <v>256</v>
      </c>
      <c r="B3" s="256" t="s">
        <v>246</v>
      </c>
      <c r="C3" s="256" t="s">
        <v>150</v>
      </c>
      <c r="D3" s="256" t="s">
        <v>247</v>
      </c>
      <c r="E3" s="256" t="s">
        <v>248</v>
      </c>
      <c r="F3" s="256" t="s">
        <v>249</v>
      </c>
      <c r="G3" s="256" t="s">
        <v>250</v>
      </c>
      <c r="H3" s="256" t="s">
        <v>251</v>
      </c>
      <c r="I3" s="256" t="s">
        <v>252</v>
      </c>
      <c r="J3" s="248" t="s">
        <v>10</v>
      </c>
    </row>
    <row r="4" spans="1:10" ht="21">
      <c r="A4" s="249" t="s">
        <v>257</v>
      </c>
      <c r="B4" s="257">
        <v>0.21247775623489415</v>
      </c>
      <c r="C4" s="257">
        <v>0.11766782373360005</v>
      </c>
      <c r="D4" s="257">
        <v>0.15379291783613366</v>
      </c>
      <c r="E4" s="257">
        <v>0.080947080845897</v>
      </c>
      <c r="F4" s="257">
        <v>0.21731256791017747</v>
      </c>
      <c r="G4" s="257">
        <v>0.09137844382510166</v>
      </c>
      <c r="H4" s="257">
        <v>0</v>
      </c>
      <c r="I4" s="257">
        <v>0.1582841992798069</v>
      </c>
      <c r="J4" s="257">
        <v>0.1354988049758172</v>
      </c>
    </row>
    <row r="5" spans="1:10" ht="10.5">
      <c r="A5" s="249" t="s">
        <v>258</v>
      </c>
      <c r="B5" s="257">
        <v>4.886988393402566</v>
      </c>
      <c r="C5" s="257">
        <v>4.824380773077602</v>
      </c>
      <c r="D5" s="257">
        <v>4.5753393056249765</v>
      </c>
      <c r="E5" s="257">
        <v>3.6021450976424165</v>
      </c>
      <c r="F5" s="257">
        <v>3.7667511771097426</v>
      </c>
      <c r="G5" s="257">
        <v>3.929273084479371</v>
      </c>
      <c r="H5" s="257">
        <v>2.6907337855260947</v>
      </c>
      <c r="I5" s="257">
        <v>4.669383878754304</v>
      </c>
      <c r="J5" s="257">
        <v>4.22304608841297</v>
      </c>
    </row>
    <row r="6" spans="1:10" ht="21">
      <c r="A6" s="249" t="s">
        <v>259</v>
      </c>
      <c r="B6" s="257">
        <v>0.21247775623489415</v>
      </c>
      <c r="C6" s="257">
        <v>0.5883391186680003</v>
      </c>
      <c r="D6" s="257">
        <v>0.5767234418855012</v>
      </c>
      <c r="E6" s="257">
        <v>0.5666295659212789</v>
      </c>
      <c r="F6" s="257">
        <v>0.28975009054690326</v>
      </c>
      <c r="G6" s="257">
        <v>0.36551377530040663</v>
      </c>
      <c r="H6" s="257">
        <v>0.33634172319076183</v>
      </c>
      <c r="I6" s="257">
        <v>0.7914209963990345</v>
      </c>
      <c r="J6" s="257">
        <v>0.4817735288029057</v>
      </c>
    </row>
    <row r="7" spans="1:10" ht="21">
      <c r="A7" s="249" t="s">
        <v>260</v>
      </c>
      <c r="B7" s="257">
        <v>0.05311943905872354</v>
      </c>
      <c r="C7" s="257">
        <v>0.05883391186680002</v>
      </c>
      <c r="D7" s="257">
        <v>0.11534468837710024</v>
      </c>
      <c r="E7" s="257">
        <v>0.080947080845897</v>
      </c>
      <c r="F7" s="257">
        <v>0</v>
      </c>
      <c r="G7" s="257">
        <v>0</v>
      </c>
      <c r="H7" s="257">
        <v>0</v>
      </c>
      <c r="I7" s="257">
        <v>0.07914209963990344</v>
      </c>
      <c r="J7" s="257">
        <v>0.06022169110036321</v>
      </c>
    </row>
    <row r="8" spans="1:10" ht="10.5">
      <c r="A8" s="249" t="s">
        <v>261</v>
      </c>
      <c r="B8" s="257">
        <v>0.47807495152851187</v>
      </c>
      <c r="C8" s="257">
        <v>0.2353356474672001</v>
      </c>
      <c r="D8" s="257">
        <v>0.11534468837710024</v>
      </c>
      <c r="E8" s="257">
        <v>0.2023677021147425</v>
      </c>
      <c r="F8" s="257">
        <v>0.28975009054690326</v>
      </c>
      <c r="G8" s="257">
        <v>0</v>
      </c>
      <c r="H8" s="257">
        <v>0.5605695386512697</v>
      </c>
      <c r="I8" s="257">
        <v>0.47485259783942063</v>
      </c>
      <c r="J8" s="257">
        <v>0.2709976099516344</v>
      </c>
    </row>
    <row r="9" spans="1:10" ht="10.5">
      <c r="A9" s="249" t="s">
        <v>262</v>
      </c>
      <c r="B9" s="257">
        <v>0.6374332687046825</v>
      </c>
      <c r="C9" s="257">
        <v>0.11766782373360005</v>
      </c>
      <c r="D9" s="257">
        <v>0.4229305240493675</v>
      </c>
      <c r="E9" s="257">
        <v>0.404735404229485</v>
      </c>
      <c r="F9" s="257">
        <v>0.43462513582035495</v>
      </c>
      <c r="G9" s="257">
        <v>0.09137844382510166</v>
      </c>
      <c r="H9" s="257">
        <v>0.11211390773025394</v>
      </c>
      <c r="I9" s="257">
        <v>0.07914209963990344</v>
      </c>
      <c r="J9" s="257">
        <v>0.33121930105199765</v>
      </c>
    </row>
    <row r="10" spans="1:10" ht="21">
      <c r="A10" s="249" t="s">
        <v>263</v>
      </c>
      <c r="B10" s="257">
        <v>5.896257735518313</v>
      </c>
      <c r="C10" s="257">
        <v>4.765546861210802</v>
      </c>
      <c r="D10" s="257">
        <v>4.267753469952709</v>
      </c>
      <c r="E10" s="257">
        <v>4.128301123140747</v>
      </c>
      <c r="F10" s="257">
        <v>5.360376675117711</v>
      </c>
      <c r="G10" s="257">
        <v>4.751679078905286</v>
      </c>
      <c r="H10" s="257">
        <v>3.6997589550983796</v>
      </c>
      <c r="I10" s="257">
        <v>5.144236476593724</v>
      </c>
      <c r="J10" s="257">
        <v>4.7499858855411485</v>
      </c>
    </row>
    <row r="11" spans="1:10" ht="10.5">
      <c r="A11" s="249" t="s">
        <v>264</v>
      </c>
      <c r="B11" s="257">
        <v>1.2217470983506415</v>
      </c>
      <c r="C11" s="257">
        <v>1.0590104136024003</v>
      </c>
      <c r="D11" s="257">
        <v>1.0381021953939022</v>
      </c>
      <c r="E11" s="257">
        <v>0.5261560254983305</v>
      </c>
      <c r="F11" s="257">
        <v>0.6519377037305324</v>
      </c>
      <c r="G11" s="257">
        <v>0.4568922191255083</v>
      </c>
      <c r="H11" s="257">
        <v>0.44845563092101576</v>
      </c>
      <c r="I11" s="257">
        <v>0.712278896759131</v>
      </c>
      <c r="J11" s="257">
        <v>0.8129928298549033</v>
      </c>
    </row>
    <row r="12" spans="1:10" ht="10.5">
      <c r="A12" s="249" t="s">
        <v>265</v>
      </c>
      <c r="B12" s="257">
        <v>0.690552707763406</v>
      </c>
      <c r="C12" s="257">
        <v>0.5883391186680003</v>
      </c>
      <c r="D12" s="257">
        <v>0.5382752124264677</v>
      </c>
      <c r="E12" s="257">
        <v>0.6880501871901245</v>
      </c>
      <c r="F12" s="257">
        <v>0.8692502716407099</v>
      </c>
      <c r="G12" s="257">
        <v>0.4568922191255083</v>
      </c>
      <c r="H12" s="257">
        <v>0.22422781546050788</v>
      </c>
      <c r="I12" s="257">
        <v>0.47485259783942063</v>
      </c>
      <c r="J12" s="257">
        <v>0.5946891996160867</v>
      </c>
    </row>
    <row r="13" spans="1:10" ht="21">
      <c r="A13" s="249" t="s">
        <v>266</v>
      </c>
      <c r="B13" s="257">
        <v>0.31871663435234127</v>
      </c>
      <c r="C13" s="257">
        <v>0.11766782373360005</v>
      </c>
      <c r="D13" s="257">
        <v>0.07689645891806683</v>
      </c>
      <c r="E13" s="257">
        <v>0.242841242537691</v>
      </c>
      <c r="F13" s="257">
        <v>0.5795001810938065</v>
      </c>
      <c r="G13" s="257">
        <v>0.274135331475305</v>
      </c>
      <c r="H13" s="257">
        <v>0.44845563092101576</v>
      </c>
      <c r="I13" s="257">
        <v>0.1582841992798069</v>
      </c>
      <c r="J13" s="257">
        <v>0.24841447578899822</v>
      </c>
    </row>
    <row r="14" spans="1:10" ht="21">
      <c r="A14" s="249" t="s">
        <v>267</v>
      </c>
      <c r="B14" s="257">
        <v>0</v>
      </c>
      <c r="C14" s="257">
        <v>0</v>
      </c>
      <c r="D14" s="257">
        <v>0.038448229459033416</v>
      </c>
      <c r="E14" s="257">
        <v>0.0404735404229485</v>
      </c>
      <c r="F14" s="257">
        <v>0</v>
      </c>
      <c r="G14" s="257">
        <v>0</v>
      </c>
      <c r="H14" s="257">
        <v>0</v>
      </c>
      <c r="I14" s="257">
        <v>0</v>
      </c>
      <c r="J14" s="257">
        <v>0.015055422775090803</v>
      </c>
    </row>
    <row r="15" spans="1:10" ht="21">
      <c r="A15" s="249" t="s">
        <v>268</v>
      </c>
      <c r="B15" s="257">
        <v>0.05311943905872354</v>
      </c>
      <c r="C15" s="257">
        <v>0</v>
      </c>
      <c r="D15" s="257">
        <v>0.038448229459033416</v>
      </c>
      <c r="E15" s="257">
        <v>0.0404735404229485</v>
      </c>
      <c r="F15" s="257">
        <v>0.07243752263672582</v>
      </c>
      <c r="G15" s="257">
        <v>0.18275688765020331</v>
      </c>
      <c r="H15" s="257">
        <v>0</v>
      </c>
      <c r="I15" s="257">
        <v>0</v>
      </c>
      <c r="J15" s="257">
        <v>0.04516626832527241</v>
      </c>
    </row>
    <row r="16" spans="1:10" ht="10.5">
      <c r="A16" s="249" t="s">
        <v>269</v>
      </c>
      <c r="B16" s="257">
        <v>0</v>
      </c>
      <c r="C16" s="257">
        <v>0</v>
      </c>
      <c r="D16" s="257">
        <v>0</v>
      </c>
      <c r="E16" s="257">
        <v>0</v>
      </c>
      <c r="F16" s="257">
        <v>0.07243752263672582</v>
      </c>
      <c r="G16" s="257">
        <v>0</v>
      </c>
      <c r="H16" s="257">
        <v>0</v>
      </c>
      <c r="I16" s="257">
        <v>0</v>
      </c>
      <c r="J16" s="257">
        <v>0.0075277113875454015</v>
      </c>
    </row>
    <row r="17" spans="1:10" ht="10.5">
      <c r="A17" s="249" t="s">
        <v>270</v>
      </c>
      <c r="B17" s="257">
        <v>0.15935831717617063</v>
      </c>
      <c r="C17" s="257">
        <v>0.05883391186680002</v>
      </c>
      <c r="D17" s="257">
        <v>0</v>
      </c>
      <c r="E17" s="257">
        <v>0.161894161691794</v>
      </c>
      <c r="F17" s="257">
        <v>0.14487504527345163</v>
      </c>
      <c r="G17" s="257">
        <v>0</v>
      </c>
      <c r="H17" s="257">
        <v>0.33634172319076183</v>
      </c>
      <c r="I17" s="257">
        <v>0.07914209963990344</v>
      </c>
      <c r="J17" s="257">
        <v>0.10538795942563561</v>
      </c>
    </row>
    <row r="18" spans="1:10" ht="21">
      <c r="A18" s="249" t="s">
        <v>271</v>
      </c>
      <c r="B18" s="257">
        <v>0.690552707763406</v>
      </c>
      <c r="C18" s="257">
        <v>0.7060069424016002</v>
      </c>
      <c r="D18" s="257">
        <v>0.6151716713445347</v>
      </c>
      <c r="E18" s="257">
        <v>0.3642618638065365</v>
      </c>
      <c r="F18" s="257">
        <v>1.159000362187613</v>
      </c>
      <c r="G18" s="257">
        <v>0.6396491067757116</v>
      </c>
      <c r="H18" s="257">
        <v>0.44845563092101576</v>
      </c>
      <c r="I18" s="257">
        <v>1.1871314945985516</v>
      </c>
      <c r="J18" s="257">
        <v>0.7076048704292678</v>
      </c>
    </row>
    <row r="19" spans="1:10" ht="15" customHeight="1">
      <c r="A19" s="251" t="s">
        <v>10</v>
      </c>
      <c r="B19" s="258">
        <v>15.510876205147275</v>
      </c>
      <c r="C19" s="258">
        <v>13.237630170030005</v>
      </c>
      <c r="D19" s="258">
        <v>12.572571033103925</v>
      </c>
      <c r="E19" s="258">
        <v>11.251644237579681</v>
      </c>
      <c r="F19" s="258">
        <v>13.980441868888084</v>
      </c>
      <c r="G19" s="258">
        <v>11.239548590487505</v>
      </c>
      <c r="H19" s="258">
        <v>9.305454341611078</v>
      </c>
      <c r="I19" s="258">
        <v>14.00815163626291</v>
      </c>
      <c r="J19" s="258">
        <v>12.819692492989818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U13" sqref="U13"/>
    </sheetView>
  </sheetViews>
  <sheetFormatPr defaultColWidth="9.00390625" defaultRowHeight="15.75"/>
  <cols>
    <col min="1" max="1" width="34.50390625" style="244" customWidth="1"/>
    <col min="2" max="13" width="5.50390625" style="244" bestFit="1" customWidth="1"/>
    <col min="14" max="15" width="5.875" style="244" bestFit="1" customWidth="1"/>
    <col min="16" max="16" width="5.50390625" style="244" bestFit="1" customWidth="1"/>
    <col min="17" max="18" width="6.50390625" style="244" customWidth="1"/>
    <col min="19" max="20" width="8.00390625" style="244" customWidth="1"/>
    <col min="21" max="21" width="9.50390625" style="244" bestFit="1" customWidth="1"/>
    <col min="22" max="16384" width="8.00390625" style="244" customWidth="1"/>
  </cols>
  <sheetData>
    <row r="1" ht="19.5" customHeight="1">
      <c r="A1" s="259" t="s">
        <v>274</v>
      </c>
    </row>
    <row r="2" spans="1:15" ht="17.25" customHeight="1">
      <c r="A2" s="260" t="s">
        <v>275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8" ht="12.75" customHeight="1">
      <c r="A3" s="262"/>
      <c r="B3" s="263" t="s">
        <v>276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4" t="s">
        <v>39</v>
      </c>
    </row>
    <row r="4" spans="1:18" ht="21">
      <c r="A4" s="251" t="s">
        <v>256</v>
      </c>
      <c r="B4" s="265" t="s">
        <v>277</v>
      </c>
      <c r="C4" s="265" t="s">
        <v>278</v>
      </c>
      <c r="D4" s="265" t="s">
        <v>279</v>
      </c>
      <c r="E4" s="266" t="s">
        <v>133</v>
      </c>
      <c r="F4" s="267" t="s">
        <v>280</v>
      </c>
      <c r="G4" s="267" t="s">
        <v>281</v>
      </c>
      <c r="H4" s="267" t="s">
        <v>282</v>
      </c>
      <c r="I4" s="267" t="s">
        <v>283</v>
      </c>
      <c r="J4" s="267" t="s">
        <v>284</v>
      </c>
      <c r="K4" s="267" t="s">
        <v>285</v>
      </c>
      <c r="L4" s="267" t="s">
        <v>286</v>
      </c>
      <c r="M4" s="267" t="s">
        <v>287</v>
      </c>
      <c r="N4" s="267" t="s">
        <v>288</v>
      </c>
      <c r="O4" s="267" t="s">
        <v>289</v>
      </c>
      <c r="P4" s="267" t="s">
        <v>290</v>
      </c>
      <c r="Q4" s="252" t="s">
        <v>291</v>
      </c>
      <c r="R4" s="268"/>
    </row>
    <row r="5" spans="1:18" ht="15" customHeight="1">
      <c r="A5" s="269" t="s">
        <v>257</v>
      </c>
      <c r="B5" s="270">
        <v>0</v>
      </c>
      <c r="C5" s="271">
        <v>0</v>
      </c>
      <c r="D5" s="270">
        <v>0</v>
      </c>
      <c r="E5" s="270">
        <v>0</v>
      </c>
      <c r="F5" s="271">
        <v>0</v>
      </c>
      <c r="G5" s="271">
        <v>0</v>
      </c>
      <c r="H5" s="271">
        <v>0</v>
      </c>
      <c r="I5" s="271">
        <v>0</v>
      </c>
      <c r="J5" s="271">
        <v>0</v>
      </c>
      <c r="K5" s="271">
        <v>0</v>
      </c>
      <c r="L5" s="271">
        <v>0</v>
      </c>
      <c r="M5" s="271">
        <v>1</v>
      </c>
      <c r="N5" s="271">
        <v>0</v>
      </c>
      <c r="O5" s="271">
        <v>1</v>
      </c>
      <c r="P5" s="271">
        <v>0</v>
      </c>
      <c r="Q5" s="271">
        <v>4</v>
      </c>
      <c r="R5" s="271">
        <v>6</v>
      </c>
    </row>
    <row r="6" spans="1:18" ht="15" customHeight="1">
      <c r="A6" s="269" t="s">
        <v>258</v>
      </c>
      <c r="B6" s="271">
        <v>0</v>
      </c>
      <c r="C6" s="271">
        <v>1</v>
      </c>
      <c r="D6" s="271">
        <v>0</v>
      </c>
      <c r="E6" s="271">
        <v>0</v>
      </c>
      <c r="F6" s="271">
        <v>0</v>
      </c>
      <c r="G6" s="271">
        <v>1</v>
      </c>
      <c r="H6" s="271">
        <v>0</v>
      </c>
      <c r="I6" s="271">
        <v>1</v>
      </c>
      <c r="J6" s="271">
        <v>0</v>
      </c>
      <c r="K6" s="271">
        <v>3</v>
      </c>
      <c r="L6" s="271">
        <v>8</v>
      </c>
      <c r="M6" s="271">
        <v>16</v>
      </c>
      <c r="N6" s="271">
        <v>16</v>
      </c>
      <c r="O6" s="271">
        <v>32</v>
      </c>
      <c r="P6" s="271">
        <v>43</v>
      </c>
      <c r="Q6" s="271">
        <v>169</v>
      </c>
      <c r="R6" s="271">
        <v>290</v>
      </c>
    </row>
    <row r="7" spans="1:18" ht="15" customHeight="1">
      <c r="A7" s="269" t="s">
        <v>259</v>
      </c>
      <c r="B7" s="271">
        <v>0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1</v>
      </c>
      <c r="I7" s="271">
        <v>0</v>
      </c>
      <c r="J7" s="271">
        <v>0</v>
      </c>
      <c r="K7" s="271">
        <v>0</v>
      </c>
      <c r="L7" s="271">
        <v>2</v>
      </c>
      <c r="M7" s="271">
        <v>1</v>
      </c>
      <c r="N7" s="271">
        <v>3</v>
      </c>
      <c r="O7" s="271">
        <v>2</v>
      </c>
      <c r="P7" s="271">
        <v>5</v>
      </c>
      <c r="Q7" s="271">
        <v>15</v>
      </c>
      <c r="R7" s="271">
        <v>29</v>
      </c>
    </row>
    <row r="8" spans="1:18" ht="15" customHeight="1">
      <c r="A8" s="269" t="s">
        <v>260</v>
      </c>
      <c r="B8" s="271">
        <v>0</v>
      </c>
      <c r="C8" s="271">
        <v>0</v>
      </c>
      <c r="D8" s="271">
        <v>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1</v>
      </c>
      <c r="P8" s="271">
        <v>0</v>
      </c>
      <c r="Q8" s="271">
        <v>1</v>
      </c>
      <c r="R8" s="271">
        <v>2</v>
      </c>
    </row>
    <row r="9" spans="1:18" ht="15" customHeight="1">
      <c r="A9" s="269" t="s">
        <v>261</v>
      </c>
      <c r="B9" s="271">
        <v>0</v>
      </c>
      <c r="C9" s="271"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2</v>
      </c>
      <c r="O9" s="271">
        <v>0</v>
      </c>
      <c r="P9" s="271">
        <v>2</v>
      </c>
      <c r="Q9" s="271">
        <v>3</v>
      </c>
      <c r="R9" s="271">
        <v>7</v>
      </c>
    </row>
    <row r="10" spans="1:18" ht="15" customHeight="1">
      <c r="A10" s="269" t="s">
        <v>262</v>
      </c>
      <c r="B10" s="271">
        <v>0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2</v>
      </c>
      <c r="P10" s="271">
        <v>1</v>
      </c>
      <c r="Q10" s="271">
        <v>12</v>
      </c>
      <c r="R10" s="271">
        <v>15</v>
      </c>
    </row>
    <row r="11" spans="1:18" ht="15" customHeight="1">
      <c r="A11" s="269" t="s">
        <v>263</v>
      </c>
      <c r="B11" s="271">
        <v>0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1</v>
      </c>
      <c r="K11" s="271">
        <v>3</v>
      </c>
      <c r="L11" s="271">
        <v>2</v>
      </c>
      <c r="M11" s="271">
        <v>6</v>
      </c>
      <c r="N11" s="271">
        <v>6</v>
      </c>
      <c r="O11" s="271">
        <v>13</v>
      </c>
      <c r="P11" s="271">
        <v>23</v>
      </c>
      <c r="Q11" s="271">
        <v>212</v>
      </c>
      <c r="R11" s="271">
        <v>266</v>
      </c>
    </row>
    <row r="12" spans="1:18" ht="15" customHeight="1">
      <c r="A12" s="269" t="s">
        <v>264</v>
      </c>
      <c r="B12" s="271">
        <v>0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1</v>
      </c>
      <c r="L12" s="271">
        <v>0</v>
      </c>
      <c r="M12" s="271">
        <v>1</v>
      </c>
      <c r="N12" s="271">
        <v>1</v>
      </c>
      <c r="O12" s="271">
        <v>2</v>
      </c>
      <c r="P12" s="271">
        <v>4</v>
      </c>
      <c r="Q12" s="271">
        <v>54</v>
      </c>
      <c r="R12" s="271">
        <v>63</v>
      </c>
    </row>
    <row r="13" spans="1:18" ht="15" customHeight="1">
      <c r="A13" s="269" t="s">
        <v>265</v>
      </c>
      <c r="B13" s="271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1</v>
      </c>
      <c r="J13" s="271">
        <v>1</v>
      </c>
      <c r="K13" s="271">
        <v>2</v>
      </c>
      <c r="L13" s="271">
        <v>2</v>
      </c>
      <c r="M13" s="271">
        <v>1</v>
      </c>
      <c r="N13" s="271">
        <v>3</v>
      </c>
      <c r="O13" s="271">
        <v>2</v>
      </c>
      <c r="P13" s="271">
        <v>7</v>
      </c>
      <c r="Q13" s="271">
        <v>17</v>
      </c>
      <c r="R13" s="271">
        <v>36</v>
      </c>
    </row>
    <row r="14" spans="1:18" ht="15" customHeight="1">
      <c r="A14" s="269" t="s">
        <v>266</v>
      </c>
      <c r="B14" s="271">
        <v>0</v>
      </c>
      <c r="C14" s="271">
        <v>0</v>
      </c>
      <c r="D14" s="271">
        <v>0</v>
      </c>
      <c r="E14" s="271">
        <v>0</v>
      </c>
      <c r="F14" s="271">
        <v>1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1</v>
      </c>
      <c r="P14" s="271">
        <v>1</v>
      </c>
      <c r="Q14" s="271">
        <v>7</v>
      </c>
      <c r="R14" s="271">
        <v>10</v>
      </c>
    </row>
    <row r="15" spans="1:18" ht="15" customHeight="1">
      <c r="A15" s="269" t="s">
        <v>267</v>
      </c>
      <c r="B15" s="271">
        <v>0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71">
        <v>0</v>
      </c>
    </row>
    <row r="16" spans="1:18" ht="15" customHeight="1">
      <c r="A16" s="269" t="s">
        <v>268</v>
      </c>
      <c r="B16" s="271">
        <v>0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1</v>
      </c>
      <c r="O16" s="271">
        <v>0</v>
      </c>
      <c r="P16" s="271">
        <v>0</v>
      </c>
      <c r="Q16" s="271">
        <v>1</v>
      </c>
      <c r="R16" s="271">
        <v>2</v>
      </c>
    </row>
    <row r="17" spans="1:18" ht="15" customHeight="1">
      <c r="A17" s="269" t="s">
        <v>269</v>
      </c>
      <c r="B17" s="271">
        <v>0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1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1</v>
      </c>
    </row>
    <row r="18" spans="1:18" ht="15" customHeight="1">
      <c r="A18" s="269" t="s">
        <v>270</v>
      </c>
      <c r="B18" s="271">
        <v>0</v>
      </c>
      <c r="C18" s="271">
        <v>1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2</v>
      </c>
      <c r="J18" s="271">
        <v>0</v>
      </c>
      <c r="K18" s="271">
        <v>0</v>
      </c>
      <c r="L18" s="271">
        <v>1</v>
      </c>
      <c r="M18" s="271">
        <v>0</v>
      </c>
      <c r="N18" s="271">
        <v>0</v>
      </c>
      <c r="O18" s="271">
        <v>0</v>
      </c>
      <c r="P18" s="271">
        <v>0</v>
      </c>
      <c r="Q18" s="271">
        <v>1</v>
      </c>
      <c r="R18" s="271">
        <v>5</v>
      </c>
    </row>
    <row r="19" spans="1:18" ht="15" customHeight="1">
      <c r="A19" s="249" t="s">
        <v>271</v>
      </c>
      <c r="B19" s="271">
        <v>0</v>
      </c>
      <c r="C19" s="271">
        <v>0</v>
      </c>
      <c r="D19" s="271">
        <v>0</v>
      </c>
      <c r="E19" s="271">
        <v>0</v>
      </c>
      <c r="F19" s="271">
        <v>0</v>
      </c>
      <c r="G19" s="271">
        <v>3</v>
      </c>
      <c r="H19" s="271">
        <v>4</v>
      </c>
      <c r="I19" s="271">
        <v>4</v>
      </c>
      <c r="J19" s="271">
        <v>1</v>
      </c>
      <c r="K19" s="271">
        <v>4</v>
      </c>
      <c r="L19" s="271">
        <v>0</v>
      </c>
      <c r="M19" s="271">
        <v>4</v>
      </c>
      <c r="N19" s="271">
        <v>1</v>
      </c>
      <c r="O19" s="271">
        <v>4</v>
      </c>
      <c r="P19" s="271">
        <v>3</v>
      </c>
      <c r="Q19" s="271">
        <v>26</v>
      </c>
      <c r="R19" s="271">
        <v>54</v>
      </c>
    </row>
    <row r="20" spans="1:18" ht="15" customHeight="1">
      <c r="A20" s="249" t="s">
        <v>272</v>
      </c>
      <c r="B20" s="271">
        <v>0</v>
      </c>
      <c r="C20" s="271">
        <v>0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1</v>
      </c>
      <c r="O20" s="271">
        <v>0</v>
      </c>
      <c r="P20" s="271">
        <v>0</v>
      </c>
      <c r="Q20" s="271">
        <v>0</v>
      </c>
      <c r="R20" s="271">
        <v>1</v>
      </c>
    </row>
    <row r="21" spans="1:18" ht="15" customHeight="1">
      <c r="A21" s="251" t="s">
        <v>10</v>
      </c>
      <c r="B21" s="253">
        <v>0</v>
      </c>
      <c r="C21" s="253">
        <v>2</v>
      </c>
      <c r="D21" s="253">
        <v>0</v>
      </c>
      <c r="E21" s="253">
        <v>0</v>
      </c>
      <c r="F21" s="253">
        <v>1</v>
      </c>
      <c r="G21" s="253">
        <v>4</v>
      </c>
      <c r="H21" s="253">
        <v>5</v>
      </c>
      <c r="I21" s="253">
        <v>8</v>
      </c>
      <c r="J21" s="253">
        <v>3</v>
      </c>
      <c r="K21" s="253">
        <v>14</v>
      </c>
      <c r="L21" s="253">
        <v>15</v>
      </c>
      <c r="M21" s="253">
        <v>30</v>
      </c>
      <c r="N21" s="253">
        <v>34</v>
      </c>
      <c r="O21" s="253">
        <v>60</v>
      </c>
      <c r="P21" s="253">
        <v>89</v>
      </c>
      <c r="Q21" s="253">
        <v>522</v>
      </c>
      <c r="R21" s="253">
        <v>787</v>
      </c>
    </row>
    <row r="23" ht="19.5" customHeight="1">
      <c r="A23" s="259" t="s">
        <v>339</v>
      </c>
    </row>
    <row r="24" spans="1:13" ht="17.25" customHeight="1">
      <c r="A24" s="260" t="s">
        <v>71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8" ht="12.75" customHeight="1">
      <c r="A25" s="262"/>
      <c r="B25" s="263" t="s">
        <v>276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4" t="s">
        <v>39</v>
      </c>
    </row>
    <row r="26" spans="1:18" ht="21">
      <c r="A26" s="251" t="s">
        <v>256</v>
      </c>
      <c r="B26" s="265" t="s">
        <v>277</v>
      </c>
      <c r="C26" s="265" t="s">
        <v>278</v>
      </c>
      <c r="D26" s="265" t="s">
        <v>279</v>
      </c>
      <c r="E26" s="266" t="s">
        <v>133</v>
      </c>
      <c r="F26" s="267" t="s">
        <v>280</v>
      </c>
      <c r="G26" s="267" t="s">
        <v>281</v>
      </c>
      <c r="H26" s="267" t="s">
        <v>282</v>
      </c>
      <c r="I26" s="267" t="s">
        <v>283</v>
      </c>
      <c r="J26" s="267" t="s">
        <v>284</v>
      </c>
      <c r="K26" s="267" t="s">
        <v>285</v>
      </c>
      <c r="L26" s="267" t="s">
        <v>286</v>
      </c>
      <c r="M26" s="267" t="s">
        <v>287</v>
      </c>
      <c r="N26" s="267" t="s">
        <v>288</v>
      </c>
      <c r="O26" s="267" t="s">
        <v>289</v>
      </c>
      <c r="P26" s="267" t="s">
        <v>290</v>
      </c>
      <c r="Q26" s="252" t="s">
        <v>291</v>
      </c>
      <c r="R26" s="268"/>
    </row>
    <row r="27" spans="1:18" ht="15" customHeight="1">
      <c r="A27" s="269" t="s">
        <v>257</v>
      </c>
      <c r="B27" s="270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1</v>
      </c>
      <c r="Q27" s="271">
        <v>11</v>
      </c>
      <c r="R27" s="271">
        <v>12</v>
      </c>
    </row>
    <row r="28" spans="1:18" ht="15" customHeight="1">
      <c r="A28" s="269" t="s">
        <v>258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2</v>
      </c>
      <c r="I28" s="271">
        <v>1</v>
      </c>
      <c r="J28" s="271">
        <v>3</v>
      </c>
      <c r="K28" s="271">
        <v>6</v>
      </c>
      <c r="L28" s="271">
        <v>9</v>
      </c>
      <c r="M28" s="271">
        <v>6</v>
      </c>
      <c r="N28" s="271">
        <v>17</v>
      </c>
      <c r="O28" s="271">
        <v>21</v>
      </c>
      <c r="P28" s="271">
        <v>38</v>
      </c>
      <c r="Q28" s="271">
        <v>168</v>
      </c>
      <c r="R28" s="271">
        <v>271</v>
      </c>
    </row>
    <row r="29" spans="1:18" ht="15" customHeight="1">
      <c r="A29" s="269" t="s">
        <v>259</v>
      </c>
      <c r="B29" s="271">
        <v>0</v>
      </c>
      <c r="C29" s="271">
        <v>0</v>
      </c>
      <c r="D29" s="271">
        <v>0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1</v>
      </c>
      <c r="K29" s="271">
        <v>0</v>
      </c>
      <c r="L29" s="271">
        <v>0</v>
      </c>
      <c r="M29" s="271">
        <v>0</v>
      </c>
      <c r="N29" s="271">
        <v>0</v>
      </c>
      <c r="O29" s="271">
        <v>1</v>
      </c>
      <c r="P29" s="271">
        <v>1</v>
      </c>
      <c r="Q29" s="271">
        <v>32</v>
      </c>
      <c r="R29" s="271">
        <v>35</v>
      </c>
    </row>
    <row r="30" spans="1:18" ht="15" customHeight="1">
      <c r="A30" s="269" t="s">
        <v>260</v>
      </c>
      <c r="B30" s="271">
        <v>0</v>
      </c>
      <c r="C30" s="271">
        <v>0</v>
      </c>
      <c r="D30" s="271">
        <v>0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271">
        <v>6</v>
      </c>
      <c r="R30" s="271">
        <v>6</v>
      </c>
    </row>
    <row r="31" spans="1:18" ht="15" customHeight="1">
      <c r="A31" s="269" t="s">
        <v>261</v>
      </c>
      <c r="B31" s="271">
        <v>0</v>
      </c>
      <c r="C31" s="271">
        <v>0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1</v>
      </c>
      <c r="P31" s="271">
        <v>3</v>
      </c>
      <c r="Q31" s="271">
        <v>25</v>
      </c>
      <c r="R31" s="271">
        <v>29</v>
      </c>
    </row>
    <row r="32" spans="1:18" ht="15" customHeight="1">
      <c r="A32" s="269" t="s">
        <v>262</v>
      </c>
      <c r="B32" s="271">
        <v>0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4</v>
      </c>
      <c r="Q32" s="271">
        <v>25</v>
      </c>
      <c r="R32" s="271">
        <v>29</v>
      </c>
    </row>
    <row r="33" spans="1:18" ht="15" customHeight="1">
      <c r="A33" s="269" t="s">
        <v>263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2</v>
      </c>
      <c r="L33" s="271">
        <v>0</v>
      </c>
      <c r="M33" s="271">
        <v>4</v>
      </c>
      <c r="N33" s="271">
        <v>3</v>
      </c>
      <c r="O33" s="271">
        <v>9</v>
      </c>
      <c r="P33" s="271">
        <v>27</v>
      </c>
      <c r="Q33" s="271">
        <v>320</v>
      </c>
      <c r="R33" s="271">
        <v>365</v>
      </c>
    </row>
    <row r="34" spans="1:18" ht="15" customHeight="1">
      <c r="A34" s="269" t="s">
        <v>264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1</v>
      </c>
      <c r="O34" s="271">
        <v>1</v>
      </c>
      <c r="P34" s="271">
        <v>3</v>
      </c>
      <c r="Q34" s="271">
        <v>40</v>
      </c>
      <c r="R34" s="271">
        <v>45</v>
      </c>
    </row>
    <row r="35" spans="1:18" ht="15" customHeight="1">
      <c r="A35" s="269" t="s">
        <v>265</v>
      </c>
      <c r="B35" s="271">
        <v>0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1</v>
      </c>
      <c r="I35" s="271">
        <v>0</v>
      </c>
      <c r="J35" s="271">
        <v>0</v>
      </c>
      <c r="K35" s="271">
        <v>0</v>
      </c>
      <c r="L35" s="271">
        <v>0</v>
      </c>
      <c r="M35" s="271">
        <v>1</v>
      </c>
      <c r="N35" s="271">
        <v>1</v>
      </c>
      <c r="O35" s="271">
        <v>3</v>
      </c>
      <c r="P35" s="271">
        <v>1</v>
      </c>
      <c r="Q35" s="271">
        <v>36</v>
      </c>
      <c r="R35" s="271">
        <v>43</v>
      </c>
    </row>
    <row r="36" spans="1:18" ht="15" customHeight="1">
      <c r="A36" s="269" t="s">
        <v>266</v>
      </c>
      <c r="B36" s="271">
        <v>0</v>
      </c>
      <c r="C36" s="271">
        <v>0</v>
      </c>
      <c r="D36" s="271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1</v>
      </c>
      <c r="N36" s="271">
        <v>0</v>
      </c>
      <c r="O36" s="271">
        <v>1</v>
      </c>
      <c r="P36" s="271">
        <v>0</v>
      </c>
      <c r="Q36" s="271">
        <v>21</v>
      </c>
      <c r="R36" s="271">
        <v>23</v>
      </c>
    </row>
    <row r="37" spans="1:18" ht="15" customHeight="1">
      <c r="A37" s="269" t="s">
        <v>267</v>
      </c>
      <c r="B37" s="271">
        <v>0</v>
      </c>
      <c r="C37" s="271">
        <v>0</v>
      </c>
      <c r="D37" s="271">
        <v>0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0</v>
      </c>
      <c r="Q37" s="271">
        <v>2</v>
      </c>
      <c r="R37" s="271">
        <v>2</v>
      </c>
    </row>
    <row r="38" spans="1:18" ht="15" customHeight="1">
      <c r="A38" s="269" t="s">
        <v>268</v>
      </c>
      <c r="B38" s="271">
        <v>0</v>
      </c>
      <c r="C38" s="271">
        <v>0</v>
      </c>
      <c r="D38" s="271">
        <v>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71">
        <v>1</v>
      </c>
      <c r="M38" s="271">
        <v>1</v>
      </c>
      <c r="N38" s="271">
        <v>0</v>
      </c>
      <c r="O38" s="271">
        <v>0</v>
      </c>
      <c r="P38" s="271">
        <v>1</v>
      </c>
      <c r="Q38" s="271">
        <v>1</v>
      </c>
      <c r="R38" s="271">
        <v>4</v>
      </c>
    </row>
    <row r="39" spans="1:18" ht="15" customHeight="1">
      <c r="A39" s="269" t="s">
        <v>269</v>
      </c>
      <c r="B39" s="271">
        <v>0</v>
      </c>
      <c r="C39" s="271"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271">
        <v>0</v>
      </c>
      <c r="O39" s="271">
        <v>0</v>
      </c>
      <c r="P39" s="271">
        <v>0</v>
      </c>
      <c r="Q39" s="271">
        <v>0</v>
      </c>
      <c r="R39" s="271">
        <v>0</v>
      </c>
    </row>
    <row r="40" spans="1:18" ht="15" customHeight="1">
      <c r="A40" s="269" t="s">
        <v>270</v>
      </c>
      <c r="B40" s="271">
        <v>0</v>
      </c>
      <c r="C40" s="271"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1</v>
      </c>
      <c r="M40" s="271">
        <v>0</v>
      </c>
      <c r="N40" s="271">
        <v>0</v>
      </c>
      <c r="O40" s="271">
        <v>1</v>
      </c>
      <c r="P40" s="271">
        <v>2</v>
      </c>
      <c r="Q40" s="271">
        <v>5</v>
      </c>
      <c r="R40" s="271">
        <v>9</v>
      </c>
    </row>
    <row r="41" spans="1:18" ht="15" customHeight="1">
      <c r="A41" s="249" t="s">
        <v>271</v>
      </c>
      <c r="B41" s="271">
        <v>0</v>
      </c>
      <c r="C41" s="271">
        <v>0</v>
      </c>
      <c r="D41" s="271">
        <v>0</v>
      </c>
      <c r="E41" s="271">
        <v>0</v>
      </c>
      <c r="F41" s="271">
        <v>1</v>
      </c>
      <c r="G41" s="271">
        <v>0</v>
      </c>
      <c r="H41" s="271">
        <v>0</v>
      </c>
      <c r="I41" s="271">
        <v>0</v>
      </c>
      <c r="J41" s="271">
        <v>0</v>
      </c>
      <c r="K41" s="271">
        <v>2</v>
      </c>
      <c r="L41" s="271">
        <v>0</v>
      </c>
      <c r="M41" s="271">
        <v>1</v>
      </c>
      <c r="N41" s="271">
        <v>0</v>
      </c>
      <c r="O41" s="271">
        <v>0</v>
      </c>
      <c r="P41" s="271">
        <v>2</v>
      </c>
      <c r="Q41" s="271">
        <v>34</v>
      </c>
      <c r="R41" s="271">
        <v>40</v>
      </c>
    </row>
    <row r="42" spans="1:18" ht="15" customHeight="1">
      <c r="A42" s="249" t="s">
        <v>272</v>
      </c>
      <c r="B42" s="271">
        <v>0</v>
      </c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1</v>
      </c>
      <c r="P42" s="271">
        <v>1</v>
      </c>
      <c r="Q42" s="271">
        <v>1</v>
      </c>
      <c r="R42" s="271">
        <v>3</v>
      </c>
    </row>
    <row r="43" spans="1:18" ht="15" customHeight="1">
      <c r="A43" s="251" t="s">
        <v>10</v>
      </c>
      <c r="B43" s="253">
        <v>0</v>
      </c>
      <c r="C43" s="253">
        <v>0</v>
      </c>
      <c r="D43" s="253">
        <v>0</v>
      </c>
      <c r="E43" s="253">
        <v>0</v>
      </c>
      <c r="F43" s="253">
        <v>1</v>
      </c>
      <c r="G43" s="253">
        <v>0</v>
      </c>
      <c r="H43" s="253">
        <v>3</v>
      </c>
      <c r="I43" s="253">
        <v>1</v>
      </c>
      <c r="J43" s="253">
        <v>4</v>
      </c>
      <c r="K43" s="253">
        <v>10</v>
      </c>
      <c r="L43" s="253">
        <v>11</v>
      </c>
      <c r="M43" s="253">
        <v>14</v>
      </c>
      <c r="N43" s="253">
        <v>22</v>
      </c>
      <c r="O43" s="253">
        <v>39</v>
      </c>
      <c r="P43" s="253">
        <v>84</v>
      </c>
      <c r="Q43" s="253">
        <v>727</v>
      </c>
      <c r="R43" s="253">
        <v>916</v>
      </c>
    </row>
    <row r="45" ht="19.5" customHeight="1">
      <c r="A45" s="259" t="s">
        <v>339</v>
      </c>
    </row>
    <row r="46" spans="1:15" ht="17.25" customHeight="1">
      <c r="A46" s="260" t="s">
        <v>292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</row>
    <row r="47" spans="1:18" ht="12.75" customHeight="1">
      <c r="A47" s="262"/>
      <c r="B47" s="263" t="s">
        <v>276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4" t="s">
        <v>39</v>
      </c>
    </row>
    <row r="48" spans="1:18" ht="21">
      <c r="A48" s="251" t="s">
        <v>256</v>
      </c>
      <c r="B48" s="265" t="s">
        <v>277</v>
      </c>
      <c r="C48" s="265" t="s">
        <v>278</v>
      </c>
      <c r="D48" s="265" t="s">
        <v>279</v>
      </c>
      <c r="E48" s="266" t="s">
        <v>133</v>
      </c>
      <c r="F48" s="267" t="s">
        <v>280</v>
      </c>
      <c r="G48" s="267" t="s">
        <v>281</v>
      </c>
      <c r="H48" s="267" t="s">
        <v>282</v>
      </c>
      <c r="I48" s="267" t="s">
        <v>283</v>
      </c>
      <c r="J48" s="267" t="s">
        <v>284</v>
      </c>
      <c r="K48" s="267" t="s">
        <v>285</v>
      </c>
      <c r="L48" s="267" t="s">
        <v>286</v>
      </c>
      <c r="M48" s="267" t="s">
        <v>287</v>
      </c>
      <c r="N48" s="267" t="s">
        <v>288</v>
      </c>
      <c r="O48" s="267" t="s">
        <v>289</v>
      </c>
      <c r="P48" s="267" t="s">
        <v>290</v>
      </c>
      <c r="Q48" s="252" t="s">
        <v>291</v>
      </c>
      <c r="R48" s="268"/>
    </row>
    <row r="49" spans="1:18" ht="15" customHeight="1">
      <c r="A49" s="269" t="s">
        <v>257</v>
      </c>
      <c r="B49" s="270">
        <v>0</v>
      </c>
      <c r="C49" s="271">
        <v>0</v>
      </c>
      <c r="D49" s="273">
        <v>0</v>
      </c>
      <c r="E49" s="273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1</v>
      </c>
      <c r="N49" s="271">
        <v>0</v>
      </c>
      <c r="O49" s="271">
        <v>1</v>
      </c>
      <c r="P49" s="271">
        <v>1</v>
      </c>
      <c r="Q49" s="271">
        <v>15</v>
      </c>
      <c r="R49" s="271">
        <v>18</v>
      </c>
    </row>
    <row r="50" spans="1:18" ht="15" customHeight="1">
      <c r="A50" s="269" t="s">
        <v>258</v>
      </c>
      <c r="B50" s="271">
        <v>0</v>
      </c>
      <c r="C50" s="271">
        <v>1</v>
      </c>
      <c r="D50" s="273">
        <v>0</v>
      </c>
      <c r="E50" s="273">
        <v>0</v>
      </c>
      <c r="F50" s="271">
        <v>0</v>
      </c>
      <c r="G50" s="271">
        <v>1</v>
      </c>
      <c r="H50" s="271">
        <v>2</v>
      </c>
      <c r="I50" s="271">
        <v>2</v>
      </c>
      <c r="J50" s="271">
        <v>3</v>
      </c>
      <c r="K50" s="271">
        <v>9</v>
      </c>
      <c r="L50" s="271">
        <v>17</v>
      </c>
      <c r="M50" s="271">
        <v>22</v>
      </c>
      <c r="N50" s="271">
        <v>33</v>
      </c>
      <c r="O50" s="271">
        <v>53</v>
      </c>
      <c r="P50" s="271">
        <v>81</v>
      </c>
      <c r="Q50" s="271">
        <v>337</v>
      </c>
      <c r="R50" s="271">
        <v>561</v>
      </c>
    </row>
    <row r="51" spans="1:18" ht="15" customHeight="1">
      <c r="A51" s="269" t="s">
        <v>259</v>
      </c>
      <c r="B51" s="271">
        <v>0</v>
      </c>
      <c r="C51" s="271">
        <v>0</v>
      </c>
      <c r="D51" s="273">
        <v>0</v>
      </c>
      <c r="E51" s="273">
        <v>0</v>
      </c>
      <c r="F51" s="271">
        <v>0</v>
      </c>
      <c r="G51" s="271">
        <v>0</v>
      </c>
      <c r="H51" s="271">
        <v>1</v>
      </c>
      <c r="I51" s="271">
        <v>0</v>
      </c>
      <c r="J51" s="271">
        <v>1</v>
      </c>
      <c r="K51" s="271">
        <v>0</v>
      </c>
      <c r="L51" s="271">
        <v>2</v>
      </c>
      <c r="M51" s="271">
        <v>1</v>
      </c>
      <c r="N51" s="271">
        <v>3</v>
      </c>
      <c r="O51" s="271">
        <v>3</v>
      </c>
      <c r="P51" s="271">
        <v>6</v>
      </c>
      <c r="Q51" s="271">
        <v>47</v>
      </c>
      <c r="R51" s="271">
        <v>64</v>
      </c>
    </row>
    <row r="52" spans="1:18" ht="15" customHeight="1">
      <c r="A52" s="269" t="s">
        <v>260</v>
      </c>
      <c r="B52" s="271">
        <v>0</v>
      </c>
      <c r="C52" s="271">
        <v>0</v>
      </c>
      <c r="D52" s="273">
        <v>0</v>
      </c>
      <c r="E52" s="273">
        <v>0</v>
      </c>
      <c r="F52" s="271">
        <v>0</v>
      </c>
      <c r="G52" s="271">
        <v>0</v>
      </c>
      <c r="H52" s="271">
        <v>0</v>
      </c>
      <c r="I52" s="271">
        <v>0</v>
      </c>
      <c r="J52" s="271">
        <v>0</v>
      </c>
      <c r="K52" s="271">
        <v>0</v>
      </c>
      <c r="L52" s="271">
        <v>0</v>
      </c>
      <c r="M52" s="271">
        <v>0</v>
      </c>
      <c r="N52" s="271">
        <v>0</v>
      </c>
      <c r="O52" s="271">
        <v>1</v>
      </c>
      <c r="P52" s="271">
        <v>0</v>
      </c>
      <c r="Q52" s="271">
        <v>7</v>
      </c>
      <c r="R52" s="271">
        <v>8</v>
      </c>
    </row>
    <row r="53" spans="1:18" ht="15" customHeight="1">
      <c r="A53" s="269" t="s">
        <v>261</v>
      </c>
      <c r="B53" s="271">
        <v>0</v>
      </c>
      <c r="C53" s="271">
        <v>0</v>
      </c>
      <c r="D53" s="273">
        <v>0</v>
      </c>
      <c r="E53" s="273">
        <v>0</v>
      </c>
      <c r="F53" s="271">
        <v>0</v>
      </c>
      <c r="G53" s="271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71">
        <v>0</v>
      </c>
      <c r="N53" s="271">
        <v>2</v>
      </c>
      <c r="O53" s="271">
        <v>1</v>
      </c>
      <c r="P53" s="271">
        <v>5</v>
      </c>
      <c r="Q53" s="271">
        <v>28</v>
      </c>
      <c r="R53" s="271">
        <v>36</v>
      </c>
    </row>
    <row r="54" spans="1:18" ht="15" customHeight="1">
      <c r="A54" s="269" t="s">
        <v>262</v>
      </c>
      <c r="B54" s="271">
        <v>0</v>
      </c>
      <c r="C54" s="271">
        <v>0</v>
      </c>
      <c r="D54" s="273">
        <v>0</v>
      </c>
      <c r="E54" s="273">
        <v>0</v>
      </c>
      <c r="F54" s="271">
        <v>0</v>
      </c>
      <c r="G54" s="271">
        <v>0</v>
      </c>
      <c r="H54" s="271">
        <v>0</v>
      </c>
      <c r="I54" s="271">
        <v>0</v>
      </c>
      <c r="J54" s="271">
        <v>0</v>
      </c>
      <c r="K54" s="271">
        <v>0</v>
      </c>
      <c r="L54" s="271">
        <v>0</v>
      </c>
      <c r="M54" s="271">
        <v>0</v>
      </c>
      <c r="N54" s="271">
        <v>0</v>
      </c>
      <c r="O54" s="271">
        <v>2</v>
      </c>
      <c r="P54" s="271">
        <v>5</v>
      </c>
      <c r="Q54" s="271">
        <v>37</v>
      </c>
      <c r="R54" s="271">
        <v>44</v>
      </c>
    </row>
    <row r="55" spans="1:18" ht="15" customHeight="1">
      <c r="A55" s="269" t="s">
        <v>263</v>
      </c>
      <c r="B55" s="271">
        <v>0</v>
      </c>
      <c r="C55" s="271">
        <v>0</v>
      </c>
      <c r="D55" s="273">
        <v>0</v>
      </c>
      <c r="E55" s="273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1</v>
      </c>
      <c r="K55" s="271">
        <v>5</v>
      </c>
      <c r="L55" s="271">
        <v>2</v>
      </c>
      <c r="M55" s="271">
        <v>10</v>
      </c>
      <c r="N55" s="271">
        <v>9</v>
      </c>
      <c r="O55" s="271">
        <v>22</v>
      </c>
      <c r="P55" s="271">
        <v>50</v>
      </c>
      <c r="Q55" s="271">
        <v>532</v>
      </c>
      <c r="R55" s="271">
        <v>631</v>
      </c>
    </row>
    <row r="56" spans="1:18" ht="15" customHeight="1">
      <c r="A56" s="269" t="s">
        <v>264</v>
      </c>
      <c r="B56" s="271">
        <v>0</v>
      </c>
      <c r="C56" s="271">
        <v>0</v>
      </c>
      <c r="D56" s="273">
        <v>0</v>
      </c>
      <c r="E56" s="273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1</v>
      </c>
      <c r="L56" s="271">
        <v>0</v>
      </c>
      <c r="M56" s="271">
        <v>1</v>
      </c>
      <c r="N56" s="271">
        <v>2</v>
      </c>
      <c r="O56" s="271">
        <v>3</v>
      </c>
      <c r="P56" s="271">
        <v>7</v>
      </c>
      <c r="Q56" s="271">
        <v>94</v>
      </c>
      <c r="R56" s="271">
        <v>108</v>
      </c>
    </row>
    <row r="57" spans="1:18" ht="15" customHeight="1">
      <c r="A57" s="269" t="s">
        <v>265</v>
      </c>
      <c r="B57" s="271">
        <v>0</v>
      </c>
      <c r="C57" s="271">
        <v>0</v>
      </c>
      <c r="D57" s="273">
        <v>0</v>
      </c>
      <c r="E57" s="273">
        <v>0</v>
      </c>
      <c r="F57" s="271">
        <v>0</v>
      </c>
      <c r="G57" s="271">
        <v>0</v>
      </c>
      <c r="H57" s="271">
        <v>1</v>
      </c>
      <c r="I57" s="271">
        <v>1</v>
      </c>
      <c r="J57" s="271">
        <v>1</v>
      </c>
      <c r="K57" s="271">
        <v>2</v>
      </c>
      <c r="L57" s="271">
        <v>2</v>
      </c>
      <c r="M57" s="271">
        <v>2</v>
      </c>
      <c r="N57" s="271">
        <v>4</v>
      </c>
      <c r="O57" s="271">
        <v>5</v>
      </c>
      <c r="P57" s="271">
        <v>8</v>
      </c>
      <c r="Q57" s="271">
        <v>53</v>
      </c>
      <c r="R57" s="271">
        <v>79</v>
      </c>
    </row>
    <row r="58" spans="1:18" ht="15" customHeight="1">
      <c r="A58" s="269" t="s">
        <v>266</v>
      </c>
      <c r="B58" s="271">
        <v>0</v>
      </c>
      <c r="C58" s="271">
        <v>0</v>
      </c>
      <c r="D58" s="273">
        <v>0</v>
      </c>
      <c r="E58" s="273">
        <v>0</v>
      </c>
      <c r="F58" s="271">
        <v>1</v>
      </c>
      <c r="G58" s="271">
        <v>0</v>
      </c>
      <c r="H58" s="271">
        <v>0</v>
      </c>
      <c r="I58" s="271">
        <v>0</v>
      </c>
      <c r="J58" s="271">
        <v>0</v>
      </c>
      <c r="K58" s="271">
        <v>0</v>
      </c>
      <c r="L58" s="271">
        <v>0</v>
      </c>
      <c r="M58" s="271">
        <v>1</v>
      </c>
      <c r="N58" s="271">
        <v>0</v>
      </c>
      <c r="O58" s="271">
        <v>2</v>
      </c>
      <c r="P58" s="271">
        <v>1</v>
      </c>
      <c r="Q58" s="271">
        <v>28</v>
      </c>
      <c r="R58" s="271">
        <v>33</v>
      </c>
    </row>
    <row r="59" spans="1:18" ht="15" customHeight="1">
      <c r="A59" s="269" t="s">
        <v>267</v>
      </c>
      <c r="B59" s="271">
        <v>0</v>
      </c>
      <c r="C59" s="271">
        <v>0</v>
      </c>
      <c r="D59" s="273">
        <v>0</v>
      </c>
      <c r="E59" s="273">
        <v>0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1">
        <v>0</v>
      </c>
      <c r="Q59" s="271">
        <v>2</v>
      </c>
      <c r="R59" s="271">
        <v>2</v>
      </c>
    </row>
    <row r="60" spans="1:18" ht="15" customHeight="1">
      <c r="A60" s="269" t="s">
        <v>268</v>
      </c>
      <c r="B60" s="271">
        <v>0</v>
      </c>
      <c r="C60" s="271">
        <v>0</v>
      </c>
      <c r="D60" s="273">
        <v>0</v>
      </c>
      <c r="E60" s="273">
        <v>0</v>
      </c>
      <c r="F60" s="271">
        <v>0</v>
      </c>
      <c r="G60" s="271">
        <v>0</v>
      </c>
      <c r="H60" s="271">
        <v>0</v>
      </c>
      <c r="I60" s="271">
        <v>0</v>
      </c>
      <c r="J60" s="271">
        <v>0</v>
      </c>
      <c r="K60" s="271">
        <v>0</v>
      </c>
      <c r="L60" s="271">
        <v>1</v>
      </c>
      <c r="M60" s="271">
        <v>1</v>
      </c>
      <c r="N60" s="271">
        <v>1</v>
      </c>
      <c r="O60" s="271">
        <v>0</v>
      </c>
      <c r="P60" s="271">
        <v>1</v>
      </c>
      <c r="Q60" s="271">
        <v>2</v>
      </c>
      <c r="R60" s="271">
        <v>6</v>
      </c>
    </row>
    <row r="61" spans="1:18" ht="15" customHeight="1">
      <c r="A61" s="269" t="s">
        <v>269</v>
      </c>
      <c r="B61" s="271">
        <v>0</v>
      </c>
      <c r="C61" s="271">
        <v>0</v>
      </c>
      <c r="D61" s="273">
        <v>0</v>
      </c>
      <c r="E61" s="273">
        <v>0</v>
      </c>
      <c r="F61" s="271">
        <v>0</v>
      </c>
      <c r="G61" s="271">
        <v>0</v>
      </c>
      <c r="H61" s="271">
        <v>0</v>
      </c>
      <c r="I61" s="271">
        <v>0</v>
      </c>
      <c r="J61" s="271">
        <v>0</v>
      </c>
      <c r="K61" s="271">
        <v>1</v>
      </c>
      <c r="L61" s="271">
        <v>0</v>
      </c>
      <c r="M61" s="271">
        <v>0</v>
      </c>
      <c r="N61" s="271">
        <v>0</v>
      </c>
      <c r="O61" s="271">
        <v>0</v>
      </c>
      <c r="P61" s="271">
        <v>0</v>
      </c>
      <c r="Q61" s="271">
        <v>0</v>
      </c>
      <c r="R61" s="271">
        <v>1</v>
      </c>
    </row>
    <row r="62" spans="1:18" ht="15" customHeight="1">
      <c r="A62" s="269" t="s">
        <v>270</v>
      </c>
      <c r="B62" s="271">
        <v>0</v>
      </c>
      <c r="C62" s="271">
        <v>1</v>
      </c>
      <c r="D62" s="273">
        <v>0</v>
      </c>
      <c r="E62" s="273">
        <v>0</v>
      </c>
      <c r="F62" s="271">
        <v>0</v>
      </c>
      <c r="G62" s="271">
        <v>0</v>
      </c>
      <c r="H62" s="271">
        <v>0</v>
      </c>
      <c r="I62" s="271">
        <v>2</v>
      </c>
      <c r="J62" s="271">
        <v>0</v>
      </c>
      <c r="K62" s="271">
        <v>0</v>
      </c>
      <c r="L62" s="271">
        <v>2</v>
      </c>
      <c r="M62" s="271">
        <v>0</v>
      </c>
      <c r="N62" s="271">
        <v>0</v>
      </c>
      <c r="O62" s="271">
        <v>1</v>
      </c>
      <c r="P62" s="271">
        <v>2</v>
      </c>
      <c r="Q62" s="271">
        <v>6</v>
      </c>
      <c r="R62" s="271">
        <v>14</v>
      </c>
    </row>
    <row r="63" spans="1:18" ht="15" customHeight="1">
      <c r="A63" s="249" t="s">
        <v>271</v>
      </c>
      <c r="B63" s="271">
        <v>0</v>
      </c>
      <c r="C63" s="271">
        <v>0</v>
      </c>
      <c r="D63" s="273">
        <v>0</v>
      </c>
      <c r="E63" s="273">
        <v>0</v>
      </c>
      <c r="F63" s="271">
        <v>1</v>
      </c>
      <c r="G63" s="271">
        <v>3</v>
      </c>
      <c r="H63" s="271">
        <v>4</v>
      </c>
      <c r="I63" s="271">
        <v>4</v>
      </c>
      <c r="J63" s="271">
        <v>1</v>
      </c>
      <c r="K63" s="271">
        <v>6</v>
      </c>
      <c r="L63" s="271">
        <v>0</v>
      </c>
      <c r="M63" s="271">
        <v>5</v>
      </c>
      <c r="N63" s="271">
        <v>1</v>
      </c>
      <c r="O63" s="271">
        <v>4</v>
      </c>
      <c r="P63" s="271">
        <v>5</v>
      </c>
      <c r="Q63" s="271">
        <v>60</v>
      </c>
      <c r="R63" s="271">
        <v>94</v>
      </c>
    </row>
    <row r="64" spans="1:18" ht="15" customHeight="1">
      <c r="A64" s="249" t="s">
        <v>272</v>
      </c>
      <c r="B64" s="271">
        <v>0</v>
      </c>
      <c r="C64" s="271">
        <v>0</v>
      </c>
      <c r="D64" s="273">
        <v>0</v>
      </c>
      <c r="E64" s="273">
        <v>0</v>
      </c>
      <c r="F64" s="271">
        <v>0</v>
      </c>
      <c r="G64" s="271">
        <v>0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1</v>
      </c>
      <c r="O64" s="271">
        <v>1</v>
      </c>
      <c r="P64" s="271">
        <v>1</v>
      </c>
      <c r="Q64" s="271">
        <v>1</v>
      </c>
      <c r="R64" s="271">
        <v>4</v>
      </c>
    </row>
    <row r="65" spans="1:18" ht="15" customHeight="1">
      <c r="A65" s="251" t="s">
        <v>10</v>
      </c>
      <c r="B65" s="253">
        <v>0</v>
      </c>
      <c r="C65" s="253">
        <v>2</v>
      </c>
      <c r="D65" s="274">
        <v>0</v>
      </c>
      <c r="E65" s="274">
        <v>0</v>
      </c>
      <c r="F65" s="253">
        <v>2</v>
      </c>
      <c r="G65" s="253">
        <v>4</v>
      </c>
      <c r="H65" s="253">
        <v>8</v>
      </c>
      <c r="I65" s="253">
        <v>9</v>
      </c>
      <c r="J65" s="253">
        <v>7</v>
      </c>
      <c r="K65" s="253">
        <v>24</v>
      </c>
      <c r="L65" s="253">
        <v>26</v>
      </c>
      <c r="M65" s="253">
        <v>44</v>
      </c>
      <c r="N65" s="253">
        <v>56</v>
      </c>
      <c r="O65" s="253">
        <v>99</v>
      </c>
      <c r="P65" s="253">
        <v>173</v>
      </c>
      <c r="Q65" s="253">
        <v>1249</v>
      </c>
      <c r="R65" s="253">
        <v>1703</v>
      </c>
    </row>
  </sheetData>
  <mergeCells count="6">
    <mergeCell ref="B47:Q47"/>
    <mergeCell ref="R47:R48"/>
    <mergeCell ref="B3:Q3"/>
    <mergeCell ref="R3:R4"/>
    <mergeCell ref="B25:Q25"/>
    <mergeCell ref="R25:R26"/>
  </mergeCells>
  <printOptions/>
  <pageMargins left="0.54" right="0.55" top="1" bottom="1" header="0.5" footer="0.5"/>
  <pageSetup horizontalDpi="300" verticalDpi="300" orientation="landscape" paperSize="9" r:id="rId1"/>
  <rowBreaks count="2" manualBreakCount="2">
    <brk id="22" max="255" man="1"/>
    <brk id="4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A46" sqref="A46"/>
    </sheetView>
  </sheetViews>
  <sheetFormatPr defaultColWidth="9.00390625" defaultRowHeight="15.75"/>
  <cols>
    <col min="1" max="1" width="40.75390625" style="244" customWidth="1"/>
    <col min="2" max="14" width="5.125" style="276" customWidth="1"/>
    <col min="15" max="16" width="5.875" style="276" bestFit="1" customWidth="1"/>
    <col min="17" max="17" width="5.875" style="276" customWidth="1"/>
    <col min="18" max="18" width="6.625" style="276" customWidth="1"/>
    <col min="19" max="16384" width="8.00390625" style="244" customWidth="1"/>
  </cols>
  <sheetData>
    <row r="1" ht="19.5" customHeight="1">
      <c r="A1" s="275" t="s">
        <v>340</v>
      </c>
    </row>
    <row r="2" spans="1:15" ht="19.5" customHeight="1">
      <c r="A2" s="260" t="s">
        <v>275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8" ht="12.75" customHeight="1">
      <c r="A3" s="262"/>
      <c r="B3" s="278" t="s">
        <v>276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 t="s">
        <v>39</v>
      </c>
    </row>
    <row r="4" spans="1:18" ht="21" customHeight="1">
      <c r="A4" s="251" t="s">
        <v>256</v>
      </c>
      <c r="B4" s="280" t="s">
        <v>277</v>
      </c>
      <c r="C4" s="280" t="s">
        <v>278</v>
      </c>
      <c r="D4" s="280" t="s">
        <v>279</v>
      </c>
      <c r="E4" s="277" t="s">
        <v>133</v>
      </c>
      <c r="F4" s="281" t="s">
        <v>280</v>
      </c>
      <c r="G4" s="281" t="s">
        <v>281</v>
      </c>
      <c r="H4" s="281" t="s">
        <v>282</v>
      </c>
      <c r="I4" s="281" t="s">
        <v>283</v>
      </c>
      <c r="J4" s="281" t="s">
        <v>284</v>
      </c>
      <c r="K4" s="281" t="s">
        <v>285</v>
      </c>
      <c r="L4" s="281" t="s">
        <v>286</v>
      </c>
      <c r="M4" s="281" t="s">
        <v>287</v>
      </c>
      <c r="N4" s="281" t="s">
        <v>288</v>
      </c>
      <c r="O4" s="281" t="s">
        <v>289</v>
      </c>
      <c r="P4" s="281" t="s">
        <v>290</v>
      </c>
      <c r="Q4" s="277" t="s">
        <v>291</v>
      </c>
      <c r="R4" s="282"/>
    </row>
    <row r="5" spans="1:18" ht="15" customHeight="1">
      <c r="A5" s="269" t="s">
        <v>257</v>
      </c>
      <c r="B5" s="283" t="s">
        <v>98</v>
      </c>
      <c r="C5" s="284" t="s">
        <v>98</v>
      </c>
      <c r="D5" s="283" t="s">
        <v>98</v>
      </c>
      <c r="E5" s="283" t="s">
        <v>98</v>
      </c>
      <c r="F5" s="284" t="s">
        <v>98</v>
      </c>
      <c r="G5" s="284" t="s">
        <v>98</v>
      </c>
      <c r="H5" s="284" t="s">
        <v>98</v>
      </c>
      <c r="I5" s="284" t="s">
        <v>98</v>
      </c>
      <c r="J5" s="284" t="s">
        <v>98</v>
      </c>
      <c r="K5" s="284" t="s">
        <v>98</v>
      </c>
      <c r="L5" s="284" t="s">
        <v>98</v>
      </c>
      <c r="M5" s="284">
        <v>0.20948989211270555</v>
      </c>
      <c r="N5" s="284" t="s">
        <v>98</v>
      </c>
      <c r="O5" s="284">
        <v>0.23860653781913624</v>
      </c>
      <c r="P5" s="284" t="s">
        <v>98</v>
      </c>
      <c r="Q5" s="284">
        <v>0.6602294297268301</v>
      </c>
      <c r="R5" s="284">
        <v>0.09663158403324126</v>
      </c>
    </row>
    <row r="6" spans="1:18" ht="15" customHeight="1">
      <c r="A6" s="269" t="s">
        <v>258</v>
      </c>
      <c r="B6" s="285" t="s">
        <v>98</v>
      </c>
      <c r="C6" s="284">
        <v>0.4513653802753329</v>
      </c>
      <c r="D6" s="285" t="s">
        <v>98</v>
      </c>
      <c r="E6" s="285" t="s">
        <v>98</v>
      </c>
      <c r="F6" s="284" t="s">
        <v>98</v>
      </c>
      <c r="G6" s="284">
        <v>0.2938583602703497</v>
      </c>
      <c r="H6" s="284" t="s">
        <v>98</v>
      </c>
      <c r="I6" s="284">
        <v>0.18878610534264678</v>
      </c>
      <c r="J6" s="284" t="s">
        <v>98</v>
      </c>
      <c r="K6" s="284">
        <v>0.6071645415907712</v>
      </c>
      <c r="L6" s="284">
        <v>1.8354938625673969</v>
      </c>
      <c r="M6" s="284">
        <v>3.351838273803289</v>
      </c>
      <c r="N6" s="284">
        <v>3.9511050747005805</v>
      </c>
      <c r="O6" s="284">
        <v>7.63540921021236</v>
      </c>
      <c r="P6" s="284">
        <v>11.917960088691796</v>
      </c>
      <c r="Q6" s="284">
        <v>27.89469340595857</v>
      </c>
      <c r="R6" s="284">
        <v>4.6705265616066605</v>
      </c>
    </row>
    <row r="7" spans="1:18" ht="15" customHeight="1">
      <c r="A7" s="269" t="s">
        <v>259</v>
      </c>
      <c r="B7" s="285" t="s">
        <v>98</v>
      </c>
      <c r="C7" s="284" t="s">
        <v>98</v>
      </c>
      <c r="D7" s="285" t="s">
        <v>98</v>
      </c>
      <c r="E7" s="285" t="s">
        <v>98</v>
      </c>
      <c r="F7" s="284" t="s">
        <v>98</v>
      </c>
      <c r="G7" s="284" t="s">
        <v>98</v>
      </c>
      <c r="H7" s="284">
        <v>0.2035623409669211</v>
      </c>
      <c r="I7" s="284" t="s">
        <v>98</v>
      </c>
      <c r="J7" s="284" t="s">
        <v>98</v>
      </c>
      <c r="K7" s="284" t="s">
        <v>98</v>
      </c>
      <c r="L7" s="284">
        <v>0.4588734656418492</v>
      </c>
      <c r="M7" s="284">
        <v>0.20948989211270555</v>
      </c>
      <c r="N7" s="284">
        <v>0.7408322015063588</v>
      </c>
      <c r="O7" s="284">
        <v>0.4772130756382725</v>
      </c>
      <c r="P7" s="284">
        <v>1.385809312638581</v>
      </c>
      <c r="Q7" s="284">
        <v>2.475860361475613</v>
      </c>
      <c r="R7" s="284">
        <v>0.46705265616066616</v>
      </c>
    </row>
    <row r="8" spans="1:18" ht="15" customHeight="1">
      <c r="A8" s="269" t="s">
        <v>260</v>
      </c>
      <c r="B8" s="285" t="s">
        <v>98</v>
      </c>
      <c r="C8" s="284" t="s">
        <v>98</v>
      </c>
      <c r="D8" s="285" t="s">
        <v>98</v>
      </c>
      <c r="E8" s="285" t="s">
        <v>98</v>
      </c>
      <c r="F8" s="284" t="s">
        <v>98</v>
      </c>
      <c r="G8" s="284" t="s">
        <v>98</v>
      </c>
      <c r="H8" s="284" t="s">
        <v>98</v>
      </c>
      <c r="I8" s="284" t="s">
        <v>98</v>
      </c>
      <c r="J8" s="284" t="s">
        <v>98</v>
      </c>
      <c r="K8" s="284" t="s">
        <v>98</v>
      </c>
      <c r="L8" s="284" t="s">
        <v>98</v>
      </c>
      <c r="M8" s="284" t="s">
        <v>98</v>
      </c>
      <c r="N8" s="284" t="s">
        <v>98</v>
      </c>
      <c r="O8" s="284">
        <v>0.23860653781913624</v>
      </c>
      <c r="P8" s="284" t="s">
        <v>98</v>
      </c>
      <c r="Q8" s="284">
        <v>0.16505735743170752</v>
      </c>
      <c r="R8" s="284">
        <v>0.03221052801108042</v>
      </c>
    </row>
    <row r="9" spans="1:18" ht="15" customHeight="1">
      <c r="A9" s="269" t="s">
        <v>261</v>
      </c>
      <c r="B9" s="285" t="s">
        <v>98</v>
      </c>
      <c r="C9" s="284" t="s">
        <v>98</v>
      </c>
      <c r="D9" s="285" t="s">
        <v>98</v>
      </c>
      <c r="E9" s="285" t="s">
        <v>98</v>
      </c>
      <c r="F9" s="284" t="s">
        <v>98</v>
      </c>
      <c r="G9" s="284" t="s">
        <v>98</v>
      </c>
      <c r="H9" s="284" t="s">
        <v>98</v>
      </c>
      <c r="I9" s="284" t="s">
        <v>98</v>
      </c>
      <c r="J9" s="284" t="s">
        <v>98</v>
      </c>
      <c r="K9" s="284" t="s">
        <v>98</v>
      </c>
      <c r="L9" s="284" t="s">
        <v>98</v>
      </c>
      <c r="M9" s="284" t="s">
        <v>98</v>
      </c>
      <c r="N9" s="284">
        <v>0.49388813433757256</v>
      </c>
      <c r="O9" s="284" t="s">
        <v>98</v>
      </c>
      <c r="P9" s="284">
        <v>0.5543237250554324</v>
      </c>
      <c r="Q9" s="284">
        <v>0.49517207229512256</v>
      </c>
      <c r="R9" s="284">
        <v>0.11273684803878148</v>
      </c>
    </row>
    <row r="10" spans="1:18" ht="15" customHeight="1">
      <c r="A10" s="269" t="s">
        <v>262</v>
      </c>
      <c r="B10" s="285" t="s">
        <v>98</v>
      </c>
      <c r="C10" s="284" t="s">
        <v>98</v>
      </c>
      <c r="D10" s="285" t="s">
        <v>98</v>
      </c>
      <c r="E10" s="285" t="s">
        <v>98</v>
      </c>
      <c r="F10" s="284" t="s">
        <v>98</v>
      </c>
      <c r="G10" s="284" t="s">
        <v>98</v>
      </c>
      <c r="H10" s="284" t="s">
        <v>98</v>
      </c>
      <c r="I10" s="284" t="s">
        <v>98</v>
      </c>
      <c r="J10" s="284" t="s">
        <v>98</v>
      </c>
      <c r="K10" s="284" t="s">
        <v>98</v>
      </c>
      <c r="L10" s="284" t="s">
        <v>98</v>
      </c>
      <c r="M10" s="284" t="s">
        <v>98</v>
      </c>
      <c r="N10" s="284" t="s">
        <v>98</v>
      </c>
      <c r="O10" s="284">
        <v>0.4772130756382725</v>
      </c>
      <c r="P10" s="284">
        <v>0.2771618625277162</v>
      </c>
      <c r="Q10" s="284">
        <v>1.9806882891804902</v>
      </c>
      <c r="R10" s="284">
        <v>0.24157896008310314</v>
      </c>
    </row>
    <row r="11" spans="1:18" ht="15" customHeight="1">
      <c r="A11" s="269" t="s">
        <v>263</v>
      </c>
      <c r="B11" s="285" t="s">
        <v>98</v>
      </c>
      <c r="C11" s="284" t="s">
        <v>98</v>
      </c>
      <c r="D11" s="285" t="s">
        <v>98</v>
      </c>
      <c r="E11" s="285" t="s">
        <v>98</v>
      </c>
      <c r="F11" s="284" t="s">
        <v>98</v>
      </c>
      <c r="G11" s="284" t="s">
        <v>98</v>
      </c>
      <c r="H11" s="284" t="s">
        <v>98</v>
      </c>
      <c r="I11" s="284" t="s">
        <v>98</v>
      </c>
      <c r="J11" s="284">
        <v>0.18373909049150208</v>
      </c>
      <c r="K11" s="284">
        <v>0.6071645415907712</v>
      </c>
      <c r="L11" s="284">
        <v>0.4588734656418492</v>
      </c>
      <c r="M11" s="284">
        <v>1.2569393526762334</v>
      </c>
      <c r="N11" s="284">
        <v>1.4816644030127175</v>
      </c>
      <c r="O11" s="284">
        <v>3.101884991648771</v>
      </c>
      <c r="P11" s="284">
        <v>6.374722838137472</v>
      </c>
      <c r="Q11" s="284">
        <v>34.992159775522</v>
      </c>
      <c r="R11" s="284">
        <v>4.2840002254736955</v>
      </c>
    </row>
    <row r="12" spans="1:18" ht="15" customHeight="1">
      <c r="A12" s="269" t="s">
        <v>264</v>
      </c>
      <c r="B12" s="285" t="s">
        <v>98</v>
      </c>
      <c r="C12" s="284" t="s">
        <v>98</v>
      </c>
      <c r="D12" s="285" t="s">
        <v>98</v>
      </c>
      <c r="E12" s="285" t="s">
        <v>98</v>
      </c>
      <c r="F12" s="284" t="s">
        <v>98</v>
      </c>
      <c r="G12" s="284" t="s">
        <v>98</v>
      </c>
      <c r="H12" s="284" t="s">
        <v>98</v>
      </c>
      <c r="I12" s="284" t="s">
        <v>98</v>
      </c>
      <c r="J12" s="284" t="s">
        <v>98</v>
      </c>
      <c r="K12" s="284">
        <v>0.20238818053025703</v>
      </c>
      <c r="L12" s="284" t="s">
        <v>98</v>
      </c>
      <c r="M12" s="284">
        <v>0.20948989211270555</v>
      </c>
      <c r="N12" s="284">
        <v>0.24694406716878628</v>
      </c>
      <c r="O12" s="284">
        <v>0.4772130756382725</v>
      </c>
      <c r="P12" s="284">
        <v>1.1086474501108647</v>
      </c>
      <c r="Q12" s="284">
        <v>8.913097301312206</v>
      </c>
      <c r="R12" s="284">
        <v>1.0146316323490334</v>
      </c>
    </row>
    <row r="13" spans="1:18" ht="15" customHeight="1">
      <c r="A13" s="269" t="s">
        <v>265</v>
      </c>
      <c r="B13" s="285" t="s">
        <v>98</v>
      </c>
      <c r="C13" s="284" t="s">
        <v>98</v>
      </c>
      <c r="D13" s="285" t="s">
        <v>98</v>
      </c>
      <c r="E13" s="285" t="s">
        <v>98</v>
      </c>
      <c r="F13" s="284" t="s">
        <v>98</v>
      </c>
      <c r="G13" s="284" t="s">
        <v>98</v>
      </c>
      <c r="H13" s="284" t="s">
        <v>98</v>
      </c>
      <c r="I13" s="284">
        <v>0.18878610534264678</v>
      </c>
      <c r="J13" s="284">
        <v>0.18373909049150208</v>
      </c>
      <c r="K13" s="284">
        <v>0.40477636106051407</v>
      </c>
      <c r="L13" s="284">
        <v>0.4588734656418492</v>
      </c>
      <c r="M13" s="284">
        <v>0.20948989211270555</v>
      </c>
      <c r="N13" s="284">
        <v>0.7408322015063588</v>
      </c>
      <c r="O13" s="284">
        <v>0.4772130756382725</v>
      </c>
      <c r="P13" s="284">
        <v>1.9401330376940134</v>
      </c>
      <c r="Q13" s="284">
        <v>2.8059750763390277</v>
      </c>
      <c r="R13" s="284">
        <v>0.5797895041994476</v>
      </c>
    </row>
    <row r="14" spans="1:18" ht="15" customHeight="1">
      <c r="A14" s="269" t="s">
        <v>266</v>
      </c>
      <c r="B14" s="285" t="s">
        <v>98</v>
      </c>
      <c r="C14" s="284" t="s">
        <v>98</v>
      </c>
      <c r="D14" s="285" t="s">
        <v>98</v>
      </c>
      <c r="E14" s="285" t="s">
        <v>98</v>
      </c>
      <c r="F14" s="284">
        <v>0.44014084507042256</v>
      </c>
      <c r="G14" s="284" t="s">
        <v>98</v>
      </c>
      <c r="H14" s="284" t="s">
        <v>98</v>
      </c>
      <c r="I14" s="284" t="s">
        <v>98</v>
      </c>
      <c r="J14" s="284" t="s">
        <v>98</v>
      </c>
      <c r="K14" s="284" t="s">
        <v>98</v>
      </c>
      <c r="L14" s="284" t="s">
        <v>98</v>
      </c>
      <c r="M14" s="284" t="s">
        <v>98</v>
      </c>
      <c r="N14" s="284" t="s">
        <v>98</v>
      </c>
      <c r="O14" s="284">
        <v>0.23860653781913624</v>
      </c>
      <c r="P14" s="284">
        <v>0.2771618625277162</v>
      </c>
      <c r="Q14" s="284">
        <v>1.1554015020219526</v>
      </c>
      <c r="R14" s="284">
        <v>0.16105264005540212</v>
      </c>
    </row>
    <row r="15" spans="1:18" ht="15" customHeight="1">
      <c r="A15" s="269" t="s">
        <v>267</v>
      </c>
      <c r="B15" s="285" t="s">
        <v>98</v>
      </c>
      <c r="C15" s="285" t="s">
        <v>98</v>
      </c>
      <c r="D15" s="285" t="s">
        <v>98</v>
      </c>
      <c r="E15" s="285" t="s">
        <v>98</v>
      </c>
      <c r="F15" s="284" t="s">
        <v>98</v>
      </c>
      <c r="G15" s="285" t="s">
        <v>98</v>
      </c>
      <c r="H15" s="284" t="s">
        <v>98</v>
      </c>
      <c r="I15" s="284" t="s">
        <v>98</v>
      </c>
      <c r="J15" s="284" t="s">
        <v>98</v>
      </c>
      <c r="K15" s="284" t="s">
        <v>98</v>
      </c>
      <c r="L15" s="284" t="s">
        <v>98</v>
      </c>
      <c r="M15" s="284" t="s">
        <v>98</v>
      </c>
      <c r="N15" s="284" t="s">
        <v>98</v>
      </c>
      <c r="O15" s="284" t="s">
        <v>98</v>
      </c>
      <c r="P15" s="284" t="s">
        <v>98</v>
      </c>
      <c r="Q15" s="284" t="s">
        <v>98</v>
      </c>
      <c r="R15" s="284">
        <v>0.028268151686901954</v>
      </c>
    </row>
    <row r="16" spans="1:18" ht="15" customHeight="1">
      <c r="A16" s="269" t="s">
        <v>268</v>
      </c>
      <c r="B16" s="285" t="s">
        <v>98</v>
      </c>
      <c r="C16" s="284" t="s">
        <v>98</v>
      </c>
      <c r="D16" s="285" t="s">
        <v>98</v>
      </c>
      <c r="E16" s="285" t="s">
        <v>98</v>
      </c>
      <c r="F16" s="284" t="s">
        <v>98</v>
      </c>
      <c r="G16" s="284" t="s">
        <v>98</v>
      </c>
      <c r="H16" s="284" t="s">
        <v>98</v>
      </c>
      <c r="I16" s="284" t="s">
        <v>98</v>
      </c>
      <c r="J16" s="284" t="s">
        <v>98</v>
      </c>
      <c r="K16" s="284" t="s">
        <v>98</v>
      </c>
      <c r="L16" s="284" t="s">
        <v>98</v>
      </c>
      <c r="M16" s="284" t="s">
        <v>98</v>
      </c>
      <c r="N16" s="284">
        <v>0.24694406716878628</v>
      </c>
      <c r="O16" s="284" t="s">
        <v>98</v>
      </c>
      <c r="P16" s="284" t="s">
        <v>98</v>
      </c>
      <c r="Q16" s="284">
        <v>0.16505735743170752</v>
      </c>
      <c r="R16" s="284">
        <v>0.03221052801108042</v>
      </c>
    </row>
    <row r="17" spans="1:18" ht="15" customHeight="1">
      <c r="A17" s="269" t="s">
        <v>269</v>
      </c>
      <c r="B17" s="285" t="s">
        <v>98</v>
      </c>
      <c r="C17" s="284" t="s">
        <v>98</v>
      </c>
      <c r="D17" s="285" t="s">
        <v>98</v>
      </c>
      <c r="E17" s="285" t="s">
        <v>98</v>
      </c>
      <c r="F17" s="284" t="s">
        <v>98</v>
      </c>
      <c r="G17" s="284" t="s">
        <v>98</v>
      </c>
      <c r="H17" s="284" t="s">
        <v>98</v>
      </c>
      <c r="I17" s="284" t="s">
        <v>98</v>
      </c>
      <c r="J17" s="284" t="s">
        <v>98</v>
      </c>
      <c r="K17" s="284">
        <v>0.20238818053025703</v>
      </c>
      <c r="L17" s="284" t="s">
        <v>98</v>
      </c>
      <c r="M17" s="284" t="s">
        <v>98</v>
      </c>
      <c r="N17" s="284" t="s">
        <v>98</v>
      </c>
      <c r="O17" s="284" t="s">
        <v>98</v>
      </c>
      <c r="P17" s="284" t="s">
        <v>98</v>
      </c>
      <c r="Q17" s="284" t="s">
        <v>98</v>
      </c>
      <c r="R17" s="284">
        <v>0.01610526400554021</v>
      </c>
    </row>
    <row r="18" spans="1:18" ht="15" customHeight="1">
      <c r="A18" s="269" t="s">
        <v>270</v>
      </c>
      <c r="B18" s="285" t="s">
        <v>98</v>
      </c>
      <c r="C18" s="284">
        <v>0.4513653802753329</v>
      </c>
      <c r="D18" s="285" t="s">
        <v>98</v>
      </c>
      <c r="E18" s="285" t="s">
        <v>98</v>
      </c>
      <c r="F18" s="284" t="s">
        <v>98</v>
      </c>
      <c r="G18" s="284" t="s">
        <v>98</v>
      </c>
      <c r="H18" s="284" t="s">
        <v>98</v>
      </c>
      <c r="I18" s="284">
        <v>0.37757221068529356</v>
      </c>
      <c r="J18" s="284" t="s">
        <v>98</v>
      </c>
      <c r="K18" s="284" t="s">
        <v>98</v>
      </c>
      <c r="L18" s="284">
        <v>0.2294367328209246</v>
      </c>
      <c r="M18" s="284" t="s">
        <v>98</v>
      </c>
      <c r="N18" s="284" t="s">
        <v>98</v>
      </c>
      <c r="O18" s="284" t="s">
        <v>98</v>
      </c>
      <c r="P18" s="284" t="s">
        <v>98</v>
      </c>
      <c r="Q18" s="284">
        <v>0.16505735743170752</v>
      </c>
      <c r="R18" s="284">
        <v>0.08052632002770106</v>
      </c>
    </row>
    <row r="19" spans="1:18" ht="15" customHeight="1">
      <c r="A19" s="249" t="s">
        <v>271</v>
      </c>
      <c r="B19" s="285" t="s">
        <v>98</v>
      </c>
      <c r="C19" s="284" t="s">
        <v>98</v>
      </c>
      <c r="D19" s="285" t="s">
        <v>98</v>
      </c>
      <c r="E19" s="285" t="s">
        <v>98</v>
      </c>
      <c r="F19" s="284" t="s">
        <v>98</v>
      </c>
      <c r="G19" s="284">
        <v>0.8815750808110491</v>
      </c>
      <c r="H19" s="284">
        <v>0.8142493638676844</v>
      </c>
      <c r="I19" s="284">
        <v>0.7551444213705871</v>
      </c>
      <c r="J19" s="284">
        <v>0.18373909049150208</v>
      </c>
      <c r="K19" s="284">
        <v>0.8095527221210281</v>
      </c>
      <c r="L19" s="284" t="s">
        <v>98</v>
      </c>
      <c r="M19" s="284">
        <v>0.8379595684508222</v>
      </c>
      <c r="N19" s="284">
        <v>0.24694406716878628</v>
      </c>
      <c r="O19" s="284">
        <v>0.954426151276545</v>
      </c>
      <c r="P19" s="284">
        <v>0.8314855875831486</v>
      </c>
      <c r="Q19" s="284">
        <v>4.291491293224396</v>
      </c>
      <c r="R19" s="284">
        <v>0.8696842562991713</v>
      </c>
    </row>
    <row r="20" spans="1:18" ht="15" customHeight="1">
      <c r="A20" s="249" t="s">
        <v>272</v>
      </c>
      <c r="B20" s="285" t="s">
        <v>98</v>
      </c>
      <c r="C20" s="284" t="s">
        <v>98</v>
      </c>
      <c r="D20" s="285" t="s">
        <v>98</v>
      </c>
      <c r="E20" s="285" t="s">
        <v>98</v>
      </c>
      <c r="F20" s="284" t="s">
        <v>98</v>
      </c>
      <c r="G20" s="284" t="s">
        <v>98</v>
      </c>
      <c r="H20" s="284" t="s">
        <v>98</v>
      </c>
      <c r="I20" s="284" t="s">
        <v>98</v>
      </c>
      <c r="J20" s="284" t="s">
        <v>98</v>
      </c>
      <c r="K20" s="284" t="s">
        <v>98</v>
      </c>
      <c r="L20" s="284" t="s">
        <v>98</v>
      </c>
      <c r="M20" s="284" t="s">
        <v>98</v>
      </c>
      <c r="N20" s="284">
        <v>0.24694406716878628</v>
      </c>
      <c r="O20" s="284" t="s">
        <v>98</v>
      </c>
      <c r="P20" s="284" t="s">
        <v>98</v>
      </c>
      <c r="Q20" s="284" t="s">
        <v>98</v>
      </c>
      <c r="R20" s="284">
        <v>0.01610526400554021</v>
      </c>
    </row>
    <row r="21" spans="1:18" ht="15" customHeight="1">
      <c r="A21" s="251" t="s">
        <v>10</v>
      </c>
      <c r="B21" s="286" t="s">
        <v>98</v>
      </c>
      <c r="C21" s="287">
        <v>0.9027307605506658</v>
      </c>
      <c r="D21" s="286" t="s">
        <v>98</v>
      </c>
      <c r="E21" s="286" t="s">
        <v>98</v>
      </c>
      <c r="F21" s="287">
        <v>0.44014084507042256</v>
      </c>
      <c r="G21" s="287">
        <v>1.175433441081399</v>
      </c>
      <c r="H21" s="287">
        <v>1.0178117048346056</v>
      </c>
      <c r="I21" s="287">
        <v>1.5102888427411743</v>
      </c>
      <c r="J21" s="287">
        <v>0.5512172714745062</v>
      </c>
      <c r="K21" s="287">
        <v>2.8334345274235986</v>
      </c>
      <c r="L21" s="287">
        <v>3.441550992313869</v>
      </c>
      <c r="M21" s="287">
        <v>6.284696763381167</v>
      </c>
      <c r="N21" s="287">
        <v>8.396098283738734</v>
      </c>
      <c r="O21" s="287">
        <v>14.316392269148174</v>
      </c>
      <c r="P21" s="287">
        <v>24.667405764966738</v>
      </c>
      <c r="Q21" s="287">
        <v>86.15994057935131</v>
      </c>
      <c r="R21" s="287">
        <v>12.674842772360147</v>
      </c>
    </row>
    <row r="23" spans="1:18" s="232" customFormat="1" ht="19.5" customHeight="1">
      <c r="A23" s="275" t="s">
        <v>341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18" s="232" customFormat="1" ht="17.25" customHeight="1">
      <c r="A24" s="260" t="s">
        <v>71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8"/>
      <c r="O24" s="288"/>
      <c r="P24" s="288"/>
      <c r="Q24" s="288"/>
      <c r="R24" s="288"/>
    </row>
    <row r="25" spans="1:18" ht="12.75" customHeight="1">
      <c r="A25" s="262"/>
      <c r="B25" s="278" t="s">
        <v>276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9" t="s">
        <v>39</v>
      </c>
    </row>
    <row r="26" spans="1:18" ht="21" customHeight="1">
      <c r="A26" s="251" t="s">
        <v>256</v>
      </c>
      <c r="B26" s="280" t="s">
        <v>277</v>
      </c>
      <c r="C26" s="280" t="s">
        <v>278</v>
      </c>
      <c r="D26" s="280" t="s">
        <v>279</v>
      </c>
      <c r="E26" s="277" t="s">
        <v>133</v>
      </c>
      <c r="F26" s="281" t="s">
        <v>280</v>
      </c>
      <c r="G26" s="281" t="s">
        <v>281</v>
      </c>
      <c r="H26" s="281" t="s">
        <v>282</v>
      </c>
      <c r="I26" s="281" t="s">
        <v>283</v>
      </c>
      <c r="J26" s="281" t="s">
        <v>284</v>
      </c>
      <c r="K26" s="281" t="s">
        <v>285</v>
      </c>
      <c r="L26" s="281" t="s">
        <v>286</v>
      </c>
      <c r="M26" s="281" t="s">
        <v>287</v>
      </c>
      <c r="N26" s="281" t="s">
        <v>288</v>
      </c>
      <c r="O26" s="281" t="s">
        <v>289</v>
      </c>
      <c r="P26" s="281" t="s">
        <v>290</v>
      </c>
      <c r="Q26" s="277" t="s">
        <v>291</v>
      </c>
      <c r="R26" s="282"/>
    </row>
    <row r="27" spans="1:18" ht="15" customHeight="1">
      <c r="A27" s="269" t="s">
        <v>257</v>
      </c>
      <c r="B27" s="283" t="s">
        <v>98</v>
      </c>
      <c r="C27" s="284" t="s">
        <v>98</v>
      </c>
      <c r="D27" s="283" t="s">
        <v>98</v>
      </c>
      <c r="E27" s="283" t="s">
        <v>98</v>
      </c>
      <c r="F27" s="284" t="s">
        <v>98</v>
      </c>
      <c r="G27" s="284" t="s">
        <v>98</v>
      </c>
      <c r="H27" s="284" t="s">
        <v>98</v>
      </c>
      <c r="I27" s="284" t="s">
        <v>98</v>
      </c>
      <c r="J27" s="284" t="s">
        <v>98</v>
      </c>
      <c r="K27" s="284" t="s">
        <v>98</v>
      </c>
      <c r="L27" s="284" t="s">
        <v>98</v>
      </c>
      <c r="M27" s="284" t="s">
        <v>98</v>
      </c>
      <c r="N27" s="284" t="s">
        <v>98</v>
      </c>
      <c r="O27" s="284" t="s">
        <v>98</v>
      </c>
      <c r="P27" s="284">
        <v>0.20607934054611027</v>
      </c>
      <c r="Q27" s="284">
        <v>0.9776039815143974</v>
      </c>
      <c r="R27" s="284">
        <v>0.16960891012141172</v>
      </c>
    </row>
    <row r="28" spans="1:18" ht="15" customHeight="1">
      <c r="A28" s="269" t="s">
        <v>258</v>
      </c>
      <c r="B28" s="285" t="s">
        <v>98</v>
      </c>
      <c r="C28" s="284" t="s">
        <v>98</v>
      </c>
      <c r="D28" s="285" t="s">
        <v>98</v>
      </c>
      <c r="E28" s="285" t="s">
        <v>98</v>
      </c>
      <c r="F28" s="284" t="s">
        <v>98</v>
      </c>
      <c r="G28" s="284" t="s">
        <v>98</v>
      </c>
      <c r="H28" s="284">
        <v>0.4074564530915758</v>
      </c>
      <c r="I28" s="284">
        <v>0.18551154809386883</v>
      </c>
      <c r="J28" s="284">
        <v>0.5432322317790855</v>
      </c>
      <c r="K28" s="284">
        <v>1.1560693641618498</v>
      </c>
      <c r="L28" s="284">
        <v>1.882254522639339</v>
      </c>
      <c r="M28" s="284">
        <v>1.1187768040275965</v>
      </c>
      <c r="N28" s="284">
        <v>3.7012845634661438</v>
      </c>
      <c r="O28" s="284">
        <v>4.133044676244833</v>
      </c>
      <c r="P28" s="284">
        <v>7.8310149407521905</v>
      </c>
      <c r="Q28" s="284">
        <v>14.930678990401706</v>
      </c>
      <c r="R28" s="284">
        <v>3.8303345535752147</v>
      </c>
    </row>
    <row r="29" spans="1:18" ht="15" customHeight="1">
      <c r="A29" s="269" t="s">
        <v>259</v>
      </c>
      <c r="B29" s="285" t="s">
        <v>98</v>
      </c>
      <c r="C29" s="284" t="s">
        <v>98</v>
      </c>
      <c r="D29" s="285" t="s">
        <v>98</v>
      </c>
      <c r="E29" s="285" t="s">
        <v>98</v>
      </c>
      <c r="F29" s="284" t="s">
        <v>98</v>
      </c>
      <c r="G29" s="284" t="s">
        <v>98</v>
      </c>
      <c r="H29" s="284" t="s">
        <v>98</v>
      </c>
      <c r="I29" s="284" t="s">
        <v>98</v>
      </c>
      <c r="J29" s="284">
        <v>0.1810774105930285</v>
      </c>
      <c r="K29" s="284" t="s">
        <v>98</v>
      </c>
      <c r="L29" s="284" t="s">
        <v>98</v>
      </c>
      <c r="M29" s="284" t="s">
        <v>98</v>
      </c>
      <c r="N29" s="284" t="s">
        <v>98</v>
      </c>
      <c r="O29" s="284">
        <v>0.196811651249754</v>
      </c>
      <c r="P29" s="284">
        <v>0.20607934054611027</v>
      </c>
      <c r="Q29" s="284">
        <v>2.8439388553146108</v>
      </c>
      <c r="R29" s="284">
        <v>0.49469265452078415</v>
      </c>
    </row>
    <row r="30" spans="1:18" ht="15" customHeight="1">
      <c r="A30" s="269" t="s">
        <v>260</v>
      </c>
      <c r="B30" s="285" t="s">
        <v>98</v>
      </c>
      <c r="C30" s="284" t="s">
        <v>98</v>
      </c>
      <c r="D30" s="285" t="s">
        <v>98</v>
      </c>
      <c r="E30" s="285" t="s">
        <v>98</v>
      </c>
      <c r="F30" s="284" t="s">
        <v>98</v>
      </c>
      <c r="G30" s="284" t="s">
        <v>98</v>
      </c>
      <c r="H30" s="284" t="s">
        <v>98</v>
      </c>
      <c r="I30" s="284" t="s">
        <v>98</v>
      </c>
      <c r="J30" s="284" t="s">
        <v>98</v>
      </c>
      <c r="K30" s="284" t="s">
        <v>98</v>
      </c>
      <c r="L30" s="284" t="s">
        <v>98</v>
      </c>
      <c r="M30" s="284" t="s">
        <v>98</v>
      </c>
      <c r="N30" s="284" t="s">
        <v>98</v>
      </c>
      <c r="O30" s="284" t="s">
        <v>98</v>
      </c>
      <c r="P30" s="284" t="s">
        <v>98</v>
      </c>
      <c r="Q30" s="284">
        <v>0.5332385353714896</v>
      </c>
      <c r="R30" s="284">
        <v>0.08480445506070586</v>
      </c>
    </row>
    <row r="31" spans="1:18" ht="15" customHeight="1">
      <c r="A31" s="269" t="s">
        <v>261</v>
      </c>
      <c r="B31" s="285" t="s">
        <v>98</v>
      </c>
      <c r="C31" s="284" t="s">
        <v>98</v>
      </c>
      <c r="D31" s="285" t="s">
        <v>98</v>
      </c>
      <c r="E31" s="285" t="s">
        <v>98</v>
      </c>
      <c r="F31" s="284" t="s">
        <v>98</v>
      </c>
      <c r="G31" s="284" t="s">
        <v>98</v>
      </c>
      <c r="H31" s="284" t="s">
        <v>98</v>
      </c>
      <c r="I31" s="284" t="s">
        <v>98</v>
      </c>
      <c r="J31" s="284" t="s">
        <v>98</v>
      </c>
      <c r="K31" s="284" t="s">
        <v>98</v>
      </c>
      <c r="L31" s="284" t="s">
        <v>98</v>
      </c>
      <c r="M31" s="284" t="s">
        <v>98</v>
      </c>
      <c r="N31" s="284" t="s">
        <v>98</v>
      </c>
      <c r="O31" s="284">
        <v>0.196811651249754</v>
      </c>
      <c r="P31" s="284">
        <v>0.6182380216383307</v>
      </c>
      <c r="Q31" s="284">
        <v>2.2218272307145397</v>
      </c>
      <c r="R31" s="284">
        <v>0.4098881994600783</v>
      </c>
    </row>
    <row r="32" spans="1:18" ht="15" customHeight="1">
      <c r="A32" s="269" t="s">
        <v>262</v>
      </c>
      <c r="B32" s="285" t="s">
        <v>98</v>
      </c>
      <c r="C32" s="284" t="s">
        <v>98</v>
      </c>
      <c r="D32" s="285" t="s">
        <v>98</v>
      </c>
      <c r="E32" s="285" t="s">
        <v>98</v>
      </c>
      <c r="F32" s="284" t="s">
        <v>98</v>
      </c>
      <c r="G32" s="284" t="s">
        <v>98</v>
      </c>
      <c r="H32" s="284" t="s">
        <v>98</v>
      </c>
      <c r="I32" s="284" t="s">
        <v>98</v>
      </c>
      <c r="J32" s="284" t="s">
        <v>98</v>
      </c>
      <c r="K32" s="284" t="s">
        <v>98</v>
      </c>
      <c r="L32" s="284" t="s">
        <v>98</v>
      </c>
      <c r="M32" s="284" t="s">
        <v>98</v>
      </c>
      <c r="N32" s="284" t="s">
        <v>98</v>
      </c>
      <c r="O32" s="284" t="s">
        <v>98</v>
      </c>
      <c r="P32" s="284">
        <v>0.8243173621844411</v>
      </c>
      <c r="Q32" s="284">
        <v>2.2218272307145397</v>
      </c>
      <c r="R32" s="284">
        <v>0.4098881994600783</v>
      </c>
    </row>
    <row r="33" spans="1:18" ht="15" customHeight="1">
      <c r="A33" s="269" t="s">
        <v>263</v>
      </c>
      <c r="B33" s="285" t="s">
        <v>98</v>
      </c>
      <c r="C33" s="284" t="s">
        <v>98</v>
      </c>
      <c r="D33" s="285" t="s">
        <v>98</v>
      </c>
      <c r="E33" s="285" t="s">
        <v>98</v>
      </c>
      <c r="F33" s="284" t="s">
        <v>98</v>
      </c>
      <c r="G33" s="284" t="s">
        <v>98</v>
      </c>
      <c r="H33" s="284" t="s">
        <v>98</v>
      </c>
      <c r="I33" s="284" t="s">
        <v>98</v>
      </c>
      <c r="J33" s="284" t="s">
        <v>98</v>
      </c>
      <c r="K33" s="284">
        <v>0.3853564547206166</v>
      </c>
      <c r="L33" s="284" t="s">
        <v>98</v>
      </c>
      <c r="M33" s="284">
        <v>0.7458512026850643</v>
      </c>
      <c r="N33" s="284">
        <v>0.6531678641410843</v>
      </c>
      <c r="O33" s="284">
        <v>1.7713048612477857</v>
      </c>
      <c r="P33" s="284">
        <v>5.564142194744976</v>
      </c>
      <c r="Q33" s="284">
        <v>28.43938855314611</v>
      </c>
      <c r="R33" s="284">
        <v>5.158937682859606</v>
      </c>
    </row>
    <row r="34" spans="1:18" ht="15" customHeight="1">
      <c r="A34" s="269" t="s">
        <v>264</v>
      </c>
      <c r="B34" s="285" t="s">
        <v>98</v>
      </c>
      <c r="C34" s="284" t="s">
        <v>98</v>
      </c>
      <c r="D34" s="285" t="s">
        <v>98</v>
      </c>
      <c r="E34" s="285" t="s">
        <v>98</v>
      </c>
      <c r="F34" s="284" t="s">
        <v>98</v>
      </c>
      <c r="G34" s="284" t="s">
        <v>98</v>
      </c>
      <c r="H34" s="284" t="s">
        <v>98</v>
      </c>
      <c r="I34" s="284" t="s">
        <v>98</v>
      </c>
      <c r="J34" s="284" t="s">
        <v>98</v>
      </c>
      <c r="K34" s="284" t="s">
        <v>98</v>
      </c>
      <c r="L34" s="284" t="s">
        <v>98</v>
      </c>
      <c r="M34" s="284" t="s">
        <v>98</v>
      </c>
      <c r="N34" s="284">
        <v>0.21772262138036141</v>
      </c>
      <c r="O34" s="284">
        <v>0.196811651249754</v>
      </c>
      <c r="P34" s="284">
        <v>0.6182380216383307</v>
      </c>
      <c r="Q34" s="284">
        <v>3.5549235691432637</v>
      </c>
      <c r="R34" s="284">
        <v>0.6360334129552939</v>
      </c>
    </row>
    <row r="35" spans="1:18" ht="15" customHeight="1">
      <c r="A35" s="269" t="s">
        <v>265</v>
      </c>
      <c r="B35" s="285" t="s">
        <v>98</v>
      </c>
      <c r="C35" s="284" t="s">
        <v>98</v>
      </c>
      <c r="D35" s="285" t="s">
        <v>98</v>
      </c>
      <c r="E35" s="285" t="s">
        <v>98</v>
      </c>
      <c r="F35" s="284" t="s">
        <v>98</v>
      </c>
      <c r="G35" s="284" t="s">
        <v>98</v>
      </c>
      <c r="H35" s="284">
        <v>0.2037282265457879</v>
      </c>
      <c r="I35" s="284" t="s">
        <v>98</v>
      </c>
      <c r="J35" s="284" t="s">
        <v>98</v>
      </c>
      <c r="K35" s="284" t="s">
        <v>98</v>
      </c>
      <c r="L35" s="284" t="s">
        <v>98</v>
      </c>
      <c r="M35" s="284">
        <v>0.18646280067126608</v>
      </c>
      <c r="N35" s="284">
        <v>0.21772262138036141</v>
      </c>
      <c r="O35" s="284">
        <v>0.590434953749262</v>
      </c>
      <c r="P35" s="284">
        <v>0.20607934054611027</v>
      </c>
      <c r="Q35" s="284">
        <v>3.1994312122289372</v>
      </c>
      <c r="R35" s="284">
        <v>0.6077652612683919</v>
      </c>
    </row>
    <row r="36" spans="1:18" ht="15" customHeight="1">
      <c r="A36" s="269" t="s">
        <v>266</v>
      </c>
      <c r="B36" s="285" t="s">
        <v>98</v>
      </c>
      <c r="C36" s="284" t="s">
        <v>98</v>
      </c>
      <c r="D36" s="285" t="s">
        <v>98</v>
      </c>
      <c r="E36" s="285" t="s">
        <v>98</v>
      </c>
      <c r="F36" s="284" t="s">
        <v>98</v>
      </c>
      <c r="G36" s="284" t="s">
        <v>98</v>
      </c>
      <c r="H36" s="284" t="s">
        <v>98</v>
      </c>
      <c r="I36" s="284" t="s">
        <v>98</v>
      </c>
      <c r="J36" s="284" t="s">
        <v>98</v>
      </c>
      <c r="K36" s="284" t="s">
        <v>98</v>
      </c>
      <c r="L36" s="284" t="s">
        <v>98</v>
      </c>
      <c r="M36" s="284">
        <v>0.18646280067126608</v>
      </c>
      <c r="N36" s="284" t="s">
        <v>98</v>
      </c>
      <c r="O36" s="284">
        <v>0.196811651249754</v>
      </c>
      <c r="P36" s="284" t="s">
        <v>98</v>
      </c>
      <c r="Q36" s="284">
        <v>1.8663348738002132</v>
      </c>
      <c r="R36" s="284">
        <v>0.32508374439937243</v>
      </c>
    </row>
    <row r="37" spans="1:18" ht="15" customHeight="1">
      <c r="A37" s="269" t="s">
        <v>267</v>
      </c>
      <c r="B37" s="285" t="s">
        <v>98</v>
      </c>
      <c r="C37" s="285" t="s">
        <v>98</v>
      </c>
      <c r="D37" s="285" t="s">
        <v>98</v>
      </c>
      <c r="E37" s="285" t="s">
        <v>98</v>
      </c>
      <c r="F37" s="284" t="s">
        <v>98</v>
      </c>
      <c r="G37" s="285" t="s">
        <v>98</v>
      </c>
      <c r="H37" s="284" t="s">
        <v>98</v>
      </c>
      <c r="I37" s="284" t="s">
        <v>98</v>
      </c>
      <c r="J37" s="284" t="s">
        <v>98</v>
      </c>
      <c r="K37" s="284" t="s">
        <v>98</v>
      </c>
      <c r="L37" s="284" t="s">
        <v>98</v>
      </c>
      <c r="M37" s="284" t="s">
        <v>98</v>
      </c>
      <c r="N37" s="284" t="s">
        <v>98</v>
      </c>
      <c r="O37" s="284" t="s">
        <v>98</v>
      </c>
      <c r="P37" s="284" t="s">
        <v>98</v>
      </c>
      <c r="Q37" s="284">
        <v>0.17774617845716317</v>
      </c>
      <c r="R37" s="284">
        <v>0.028268151686901954</v>
      </c>
    </row>
    <row r="38" spans="1:18" ht="15" customHeight="1">
      <c r="A38" s="269" t="s">
        <v>268</v>
      </c>
      <c r="B38" s="285" t="s">
        <v>98</v>
      </c>
      <c r="C38" s="284" t="s">
        <v>98</v>
      </c>
      <c r="D38" s="285" t="s">
        <v>98</v>
      </c>
      <c r="E38" s="285" t="s">
        <v>98</v>
      </c>
      <c r="F38" s="284" t="s">
        <v>98</v>
      </c>
      <c r="G38" s="284" t="s">
        <v>98</v>
      </c>
      <c r="H38" s="284" t="s">
        <v>98</v>
      </c>
      <c r="I38" s="284" t="s">
        <v>98</v>
      </c>
      <c r="J38" s="284" t="s">
        <v>98</v>
      </c>
      <c r="K38" s="284" t="s">
        <v>98</v>
      </c>
      <c r="L38" s="284">
        <v>0.20913939140437102</v>
      </c>
      <c r="M38" s="284">
        <v>0.18646280067126608</v>
      </c>
      <c r="N38" s="284" t="s">
        <v>98</v>
      </c>
      <c r="O38" s="284" t="s">
        <v>98</v>
      </c>
      <c r="P38" s="284">
        <v>0.20607934054611027</v>
      </c>
      <c r="Q38" s="284">
        <v>0.08887308922858159</v>
      </c>
      <c r="R38" s="284">
        <v>0.05653630337380391</v>
      </c>
    </row>
    <row r="39" spans="1:18" ht="15" customHeight="1">
      <c r="A39" s="269" t="s">
        <v>269</v>
      </c>
      <c r="B39" s="285" t="s">
        <v>98</v>
      </c>
      <c r="C39" s="284" t="s">
        <v>98</v>
      </c>
      <c r="D39" s="285" t="s">
        <v>98</v>
      </c>
      <c r="E39" s="285" t="s">
        <v>98</v>
      </c>
      <c r="F39" s="284" t="s">
        <v>98</v>
      </c>
      <c r="G39" s="284" t="s">
        <v>98</v>
      </c>
      <c r="H39" s="284" t="s">
        <v>98</v>
      </c>
      <c r="I39" s="284" t="s">
        <v>98</v>
      </c>
      <c r="J39" s="284" t="s">
        <v>98</v>
      </c>
      <c r="K39" s="284" t="s">
        <v>98</v>
      </c>
      <c r="L39" s="284" t="s">
        <v>98</v>
      </c>
      <c r="M39" s="284" t="s">
        <v>98</v>
      </c>
      <c r="N39" s="284" t="s">
        <v>98</v>
      </c>
      <c r="O39" s="284" t="s">
        <v>98</v>
      </c>
      <c r="P39" s="284" t="s">
        <v>98</v>
      </c>
      <c r="Q39" s="284" t="s">
        <v>98</v>
      </c>
      <c r="R39" s="284">
        <v>0.01610526400554021</v>
      </c>
    </row>
    <row r="40" spans="1:18" ht="15" customHeight="1">
      <c r="A40" s="269" t="s">
        <v>270</v>
      </c>
      <c r="B40" s="285" t="s">
        <v>98</v>
      </c>
      <c r="C40" s="284" t="s">
        <v>98</v>
      </c>
      <c r="D40" s="285" t="s">
        <v>98</v>
      </c>
      <c r="E40" s="285" t="s">
        <v>98</v>
      </c>
      <c r="F40" s="284" t="s">
        <v>98</v>
      </c>
      <c r="G40" s="284" t="s">
        <v>98</v>
      </c>
      <c r="H40" s="284" t="s">
        <v>98</v>
      </c>
      <c r="I40" s="284" t="s">
        <v>98</v>
      </c>
      <c r="J40" s="284" t="s">
        <v>98</v>
      </c>
      <c r="K40" s="284" t="s">
        <v>98</v>
      </c>
      <c r="L40" s="284">
        <v>0.20913939140437102</v>
      </c>
      <c r="M40" s="284" t="s">
        <v>98</v>
      </c>
      <c r="N40" s="284" t="s">
        <v>98</v>
      </c>
      <c r="O40" s="284">
        <v>0.196811651249754</v>
      </c>
      <c r="P40" s="284">
        <v>0.41215868109222054</v>
      </c>
      <c r="Q40" s="284">
        <v>0.44436544614290796</v>
      </c>
      <c r="R40" s="284">
        <v>0.12720668259105877</v>
      </c>
    </row>
    <row r="41" spans="1:18" ht="15" customHeight="1">
      <c r="A41" s="249" t="s">
        <v>271</v>
      </c>
      <c r="B41" s="285" t="s">
        <v>98</v>
      </c>
      <c r="C41" s="284" t="s">
        <v>98</v>
      </c>
      <c r="D41" s="285" t="s">
        <v>98</v>
      </c>
      <c r="E41" s="285" t="s">
        <v>98</v>
      </c>
      <c r="F41" s="284">
        <v>0.4332755632582322</v>
      </c>
      <c r="G41" s="284" t="s">
        <v>98</v>
      </c>
      <c r="H41" s="284" t="s">
        <v>98</v>
      </c>
      <c r="I41" s="284" t="s">
        <v>98</v>
      </c>
      <c r="J41" s="284" t="s">
        <v>98</v>
      </c>
      <c r="K41" s="284">
        <v>0.3853564547206166</v>
      </c>
      <c r="L41" s="284" t="s">
        <v>98</v>
      </c>
      <c r="M41" s="284">
        <v>0.18646280067126608</v>
      </c>
      <c r="N41" s="284" t="s">
        <v>98</v>
      </c>
      <c r="O41" s="284" t="s">
        <v>98</v>
      </c>
      <c r="P41" s="284">
        <v>0.41215868109222054</v>
      </c>
      <c r="Q41" s="284">
        <v>3.021685033771774</v>
      </c>
      <c r="R41" s="284">
        <v>0.565363033738039</v>
      </c>
    </row>
    <row r="42" spans="1:18" ht="15" customHeight="1">
      <c r="A42" s="249" t="s">
        <v>272</v>
      </c>
      <c r="B42" s="285" t="s">
        <v>98</v>
      </c>
      <c r="C42" s="284" t="s">
        <v>98</v>
      </c>
      <c r="D42" s="285" t="s">
        <v>98</v>
      </c>
      <c r="E42" s="285" t="s">
        <v>98</v>
      </c>
      <c r="F42" s="284" t="s">
        <v>98</v>
      </c>
      <c r="G42" s="284" t="s">
        <v>98</v>
      </c>
      <c r="H42" s="284" t="s">
        <v>98</v>
      </c>
      <c r="I42" s="284" t="s">
        <v>98</v>
      </c>
      <c r="J42" s="284" t="s">
        <v>98</v>
      </c>
      <c r="K42" s="284" t="s">
        <v>98</v>
      </c>
      <c r="L42" s="284" t="s">
        <v>98</v>
      </c>
      <c r="M42" s="284" t="s">
        <v>98</v>
      </c>
      <c r="N42" s="284" t="s">
        <v>98</v>
      </c>
      <c r="O42" s="284">
        <v>0.196811651249754</v>
      </c>
      <c r="P42" s="284">
        <v>0.20607934054611027</v>
      </c>
      <c r="Q42" s="284">
        <v>0.08887308922858159</v>
      </c>
      <c r="R42" s="284">
        <v>0.04240222753035293</v>
      </c>
    </row>
    <row r="43" spans="1:18" ht="15" customHeight="1">
      <c r="A43" s="251" t="s">
        <v>10</v>
      </c>
      <c r="B43" s="286" t="s">
        <v>98</v>
      </c>
      <c r="C43" s="287" t="s">
        <v>98</v>
      </c>
      <c r="D43" s="286" t="s">
        <v>98</v>
      </c>
      <c r="E43" s="286" t="s">
        <v>98</v>
      </c>
      <c r="F43" s="287">
        <v>0.4332755632582322</v>
      </c>
      <c r="G43" s="287" t="s">
        <v>98</v>
      </c>
      <c r="H43" s="287">
        <v>0.6111846796373637</v>
      </c>
      <c r="I43" s="287">
        <v>0.18551154809386883</v>
      </c>
      <c r="J43" s="287">
        <v>0.724309642372114</v>
      </c>
      <c r="K43" s="287">
        <v>1.9267822736030829</v>
      </c>
      <c r="L43" s="287">
        <v>2.300533305448081</v>
      </c>
      <c r="M43" s="287">
        <v>2.610479209397725</v>
      </c>
      <c r="N43" s="287">
        <v>4.789897670367951</v>
      </c>
      <c r="O43" s="287">
        <v>7.675654398740406</v>
      </c>
      <c r="P43" s="287">
        <v>17.31066460587326</v>
      </c>
      <c r="Q43" s="287">
        <v>64.61073586917881</v>
      </c>
      <c r="R43" s="287">
        <v>12.946813472601093</v>
      </c>
    </row>
    <row r="45" spans="1:18" s="232" customFormat="1" ht="19.5" customHeight="1">
      <c r="A45" s="275" t="s">
        <v>341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</row>
    <row r="46" spans="1:18" s="232" customFormat="1" ht="19.5" customHeight="1">
      <c r="A46" s="260" t="s">
        <v>292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8"/>
      <c r="Q46" s="288"/>
      <c r="R46" s="288"/>
    </row>
    <row r="47" spans="1:18" ht="12.75" customHeight="1">
      <c r="A47" s="262"/>
      <c r="B47" s="278" t="s">
        <v>276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9" t="s">
        <v>39</v>
      </c>
    </row>
    <row r="48" spans="1:18" ht="21" customHeight="1">
      <c r="A48" s="251" t="s">
        <v>256</v>
      </c>
      <c r="B48" s="280" t="s">
        <v>277</v>
      </c>
      <c r="C48" s="280" t="s">
        <v>278</v>
      </c>
      <c r="D48" s="280" t="s">
        <v>279</v>
      </c>
      <c r="E48" s="277" t="s">
        <v>133</v>
      </c>
      <c r="F48" s="281" t="s">
        <v>280</v>
      </c>
      <c r="G48" s="281" t="s">
        <v>281</v>
      </c>
      <c r="H48" s="281" t="s">
        <v>282</v>
      </c>
      <c r="I48" s="281" t="s">
        <v>283</v>
      </c>
      <c r="J48" s="281" t="s">
        <v>284</v>
      </c>
      <c r="K48" s="281" t="s">
        <v>285</v>
      </c>
      <c r="L48" s="281" t="s">
        <v>286</v>
      </c>
      <c r="M48" s="281" t="s">
        <v>287</v>
      </c>
      <c r="N48" s="281" t="s">
        <v>288</v>
      </c>
      <c r="O48" s="281" t="s">
        <v>289</v>
      </c>
      <c r="P48" s="281" t="s">
        <v>290</v>
      </c>
      <c r="Q48" s="277" t="s">
        <v>291</v>
      </c>
      <c r="R48" s="282"/>
    </row>
    <row r="49" spans="1:18" ht="15" customHeight="1">
      <c r="A49" s="269" t="s">
        <v>257</v>
      </c>
      <c r="B49" s="283" t="s">
        <v>98</v>
      </c>
      <c r="C49" s="284" t="s">
        <v>98</v>
      </c>
      <c r="D49" s="283" t="s">
        <v>98</v>
      </c>
      <c r="E49" s="283" t="s">
        <v>98</v>
      </c>
      <c r="F49" s="284" t="s">
        <v>98</v>
      </c>
      <c r="G49" s="284" t="s">
        <v>98</v>
      </c>
      <c r="H49" s="284" t="s">
        <v>98</v>
      </c>
      <c r="I49" s="284" t="s">
        <v>98</v>
      </c>
      <c r="J49" s="284" t="s">
        <v>98</v>
      </c>
      <c r="K49" s="284" t="s">
        <v>98</v>
      </c>
      <c r="L49" s="284" t="s">
        <v>98</v>
      </c>
      <c r="M49" s="284">
        <v>0.09865338134464559</v>
      </c>
      <c r="N49" s="284" t="s">
        <v>98</v>
      </c>
      <c r="O49" s="284">
        <v>0.10785159620362382</v>
      </c>
      <c r="P49" s="284">
        <v>0.11819632409432067</v>
      </c>
      <c r="Q49" s="284">
        <v>0.8665260968776176</v>
      </c>
      <c r="R49" s="284">
        <v>0.1354988049758172</v>
      </c>
    </row>
    <row r="50" spans="1:18" ht="15" customHeight="1">
      <c r="A50" s="269" t="s">
        <v>258</v>
      </c>
      <c r="B50" s="285" t="s">
        <v>98</v>
      </c>
      <c r="C50" s="284">
        <v>0.2361275088547816</v>
      </c>
      <c r="D50" s="285" t="s">
        <v>98</v>
      </c>
      <c r="E50" s="285" t="s">
        <v>98</v>
      </c>
      <c r="F50" s="284" t="s">
        <v>98</v>
      </c>
      <c r="G50" s="284">
        <v>0.14778689130274145</v>
      </c>
      <c r="H50" s="284">
        <v>0.20364524997454433</v>
      </c>
      <c r="I50" s="284">
        <v>0.18713450292397663</v>
      </c>
      <c r="J50" s="284">
        <v>0.27359781121751026</v>
      </c>
      <c r="K50" s="284">
        <v>0.8883624518803672</v>
      </c>
      <c r="L50" s="284">
        <v>1.859956236323851</v>
      </c>
      <c r="M50" s="284">
        <v>2.1703743895822027</v>
      </c>
      <c r="N50" s="284">
        <v>3.818339600809951</v>
      </c>
      <c r="O50" s="284">
        <v>5.716134598792062</v>
      </c>
      <c r="P50" s="284">
        <v>9.573902251639973</v>
      </c>
      <c r="Q50" s="284">
        <v>19.467952976517143</v>
      </c>
      <c r="R50" s="284">
        <v>4.22304608841297</v>
      </c>
    </row>
    <row r="51" spans="1:18" ht="15" customHeight="1">
      <c r="A51" s="269" t="s">
        <v>259</v>
      </c>
      <c r="B51" s="285" t="s">
        <v>98</v>
      </c>
      <c r="C51" s="284" t="s">
        <v>98</v>
      </c>
      <c r="D51" s="285" t="s">
        <v>98</v>
      </c>
      <c r="E51" s="285" t="s">
        <v>98</v>
      </c>
      <c r="F51" s="284" t="s">
        <v>98</v>
      </c>
      <c r="G51" s="284" t="s">
        <v>98</v>
      </c>
      <c r="H51" s="284">
        <v>0.10182262498727217</v>
      </c>
      <c r="I51" s="284" t="s">
        <v>98</v>
      </c>
      <c r="J51" s="284">
        <v>0.09119927040583675</v>
      </c>
      <c r="K51" s="284" t="s">
        <v>98</v>
      </c>
      <c r="L51" s="284">
        <v>0.2188183807439825</v>
      </c>
      <c r="M51" s="284">
        <v>0.09865338134464559</v>
      </c>
      <c r="N51" s="284">
        <v>0.3471217818918137</v>
      </c>
      <c r="O51" s="284">
        <v>0.3235547886108714</v>
      </c>
      <c r="P51" s="284">
        <v>0.709177944565924</v>
      </c>
      <c r="Q51" s="284">
        <v>2.7151151035498686</v>
      </c>
      <c r="R51" s="284">
        <v>0.4817735288029057</v>
      </c>
    </row>
    <row r="52" spans="1:18" ht="15" customHeight="1">
      <c r="A52" s="269" t="s">
        <v>260</v>
      </c>
      <c r="B52" s="285" t="s">
        <v>98</v>
      </c>
      <c r="C52" s="284" t="s">
        <v>98</v>
      </c>
      <c r="D52" s="285" t="s">
        <v>98</v>
      </c>
      <c r="E52" s="285" t="s">
        <v>98</v>
      </c>
      <c r="F52" s="284" t="s">
        <v>98</v>
      </c>
      <c r="G52" s="284" t="s">
        <v>98</v>
      </c>
      <c r="H52" s="284" t="s">
        <v>98</v>
      </c>
      <c r="I52" s="284" t="s">
        <v>98</v>
      </c>
      <c r="J52" s="284" t="s">
        <v>98</v>
      </c>
      <c r="K52" s="284" t="s">
        <v>98</v>
      </c>
      <c r="L52" s="284" t="s">
        <v>98</v>
      </c>
      <c r="M52" s="284" t="s">
        <v>98</v>
      </c>
      <c r="N52" s="284" t="s">
        <v>98</v>
      </c>
      <c r="O52" s="284">
        <v>0.10785159620362382</v>
      </c>
      <c r="P52" s="284" t="s">
        <v>98</v>
      </c>
      <c r="Q52" s="284">
        <v>0.4043788452095549</v>
      </c>
      <c r="R52" s="284">
        <v>0.06022169110036321</v>
      </c>
    </row>
    <row r="53" spans="1:18" ht="15" customHeight="1">
      <c r="A53" s="269" t="s">
        <v>261</v>
      </c>
      <c r="B53" s="285" t="s">
        <v>98</v>
      </c>
      <c r="C53" s="284" t="s">
        <v>98</v>
      </c>
      <c r="D53" s="285" t="s">
        <v>98</v>
      </c>
      <c r="E53" s="285" t="s">
        <v>98</v>
      </c>
      <c r="F53" s="284" t="s">
        <v>98</v>
      </c>
      <c r="G53" s="284" t="s">
        <v>98</v>
      </c>
      <c r="H53" s="284" t="s">
        <v>98</v>
      </c>
      <c r="I53" s="284" t="s">
        <v>98</v>
      </c>
      <c r="J53" s="284" t="s">
        <v>98</v>
      </c>
      <c r="K53" s="284" t="s">
        <v>98</v>
      </c>
      <c r="L53" s="284" t="s">
        <v>98</v>
      </c>
      <c r="M53" s="284" t="s">
        <v>98</v>
      </c>
      <c r="N53" s="284">
        <v>0.23141452126120915</v>
      </c>
      <c r="O53" s="284">
        <v>0.10785159620362382</v>
      </c>
      <c r="P53" s="284">
        <v>0.5909816204716033</v>
      </c>
      <c r="Q53" s="284">
        <v>1.6175153808382197</v>
      </c>
      <c r="R53" s="284">
        <v>0.2709976099516344</v>
      </c>
    </row>
    <row r="54" spans="1:18" ht="15" customHeight="1">
      <c r="A54" s="269" t="s">
        <v>262</v>
      </c>
      <c r="B54" s="285" t="s">
        <v>98</v>
      </c>
      <c r="C54" s="284" t="s">
        <v>98</v>
      </c>
      <c r="D54" s="285" t="s">
        <v>98</v>
      </c>
      <c r="E54" s="285" t="s">
        <v>98</v>
      </c>
      <c r="F54" s="284" t="s">
        <v>98</v>
      </c>
      <c r="G54" s="284" t="s">
        <v>98</v>
      </c>
      <c r="H54" s="284" t="s">
        <v>98</v>
      </c>
      <c r="I54" s="284" t="s">
        <v>98</v>
      </c>
      <c r="J54" s="284" t="s">
        <v>98</v>
      </c>
      <c r="K54" s="284" t="s">
        <v>98</v>
      </c>
      <c r="L54" s="284" t="s">
        <v>98</v>
      </c>
      <c r="M54" s="284" t="s">
        <v>98</v>
      </c>
      <c r="N54" s="284" t="s">
        <v>98</v>
      </c>
      <c r="O54" s="284">
        <v>0.21570319240724764</v>
      </c>
      <c r="P54" s="284">
        <v>0.5909816204716033</v>
      </c>
      <c r="Q54" s="284">
        <v>2.13743103896479</v>
      </c>
      <c r="R54" s="284">
        <v>0.33121930105199765</v>
      </c>
    </row>
    <row r="55" spans="1:18" ht="15" customHeight="1">
      <c r="A55" s="269" t="s">
        <v>263</v>
      </c>
      <c r="B55" s="285" t="s">
        <v>98</v>
      </c>
      <c r="C55" s="284" t="s">
        <v>98</v>
      </c>
      <c r="D55" s="285" t="s">
        <v>98</v>
      </c>
      <c r="E55" s="285" t="s">
        <v>98</v>
      </c>
      <c r="F55" s="284" t="s">
        <v>98</v>
      </c>
      <c r="G55" s="284" t="s">
        <v>98</v>
      </c>
      <c r="H55" s="284" t="s">
        <v>98</v>
      </c>
      <c r="I55" s="284" t="s">
        <v>98</v>
      </c>
      <c r="J55" s="284">
        <v>0.09119927040583675</v>
      </c>
      <c r="K55" s="284">
        <v>0.49353469548909285</v>
      </c>
      <c r="L55" s="284">
        <v>0.2188183807439825</v>
      </c>
      <c r="M55" s="284">
        <v>0.986533813446456</v>
      </c>
      <c r="N55" s="284">
        <v>1.0413653456754413</v>
      </c>
      <c r="O55" s="284">
        <v>2.3727351164797237</v>
      </c>
      <c r="P55" s="284">
        <v>5.909816204716034</v>
      </c>
      <c r="Q55" s="284">
        <v>30.732792235926173</v>
      </c>
      <c r="R55" s="284">
        <v>4.7499858855411485</v>
      </c>
    </row>
    <row r="56" spans="1:18" ht="15" customHeight="1">
      <c r="A56" s="269" t="s">
        <v>264</v>
      </c>
      <c r="B56" s="285" t="s">
        <v>98</v>
      </c>
      <c r="C56" s="284" t="s">
        <v>98</v>
      </c>
      <c r="D56" s="285" t="s">
        <v>98</v>
      </c>
      <c r="E56" s="285" t="s">
        <v>98</v>
      </c>
      <c r="F56" s="284" t="s">
        <v>98</v>
      </c>
      <c r="G56" s="284" t="s">
        <v>98</v>
      </c>
      <c r="H56" s="284" t="s">
        <v>98</v>
      </c>
      <c r="I56" s="284" t="s">
        <v>98</v>
      </c>
      <c r="J56" s="284" t="s">
        <v>98</v>
      </c>
      <c r="K56" s="284">
        <v>0.09870693909781858</v>
      </c>
      <c r="L56" s="284" t="s">
        <v>98</v>
      </c>
      <c r="M56" s="284">
        <v>0.09865338134464559</v>
      </c>
      <c r="N56" s="284">
        <v>0.23141452126120915</v>
      </c>
      <c r="O56" s="284">
        <v>0.3235547886108714</v>
      </c>
      <c r="P56" s="284">
        <v>0.8273742686602447</v>
      </c>
      <c r="Q56" s="284">
        <v>5.430230207099737</v>
      </c>
      <c r="R56" s="284">
        <v>0.8129928298549033</v>
      </c>
    </row>
    <row r="57" spans="1:18" ht="15" customHeight="1">
      <c r="A57" s="269" t="s">
        <v>265</v>
      </c>
      <c r="B57" s="285" t="s">
        <v>98</v>
      </c>
      <c r="C57" s="284" t="s">
        <v>98</v>
      </c>
      <c r="D57" s="285" t="s">
        <v>98</v>
      </c>
      <c r="E57" s="285" t="s">
        <v>98</v>
      </c>
      <c r="F57" s="284" t="s">
        <v>98</v>
      </c>
      <c r="G57" s="284" t="s">
        <v>98</v>
      </c>
      <c r="H57" s="284">
        <v>0.10182262498727217</v>
      </c>
      <c r="I57" s="284">
        <v>0.09356725146198831</v>
      </c>
      <c r="J57" s="284">
        <v>0.09119927040583675</v>
      </c>
      <c r="K57" s="284">
        <v>0.19741387819563716</v>
      </c>
      <c r="L57" s="284">
        <v>0.2188183807439825</v>
      </c>
      <c r="M57" s="284">
        <v>0.19730676268929118</v>
      </c>
      <c r="N57" s="284">
        <v>0.4628290425224183</v>
      </c>
      <c r="O57" s="284">
        <v>0.5392579810181191</v>
      </c>
      <c r="P57" s="284">
        <v>0.9455705927545653</v>
      </c>
      <c r="Q57" s="284">
        <v>3.0617255423009153</v>
      </c>
      <c r="R57" s="284">
        <v>0.5946891996160867</v>
      </c>
    </row>
    <row r="58" spans="1:18" ht="15" customHeight="1">
      <c r="A58" s="269" t="s">
        <v>266</v>
      </c>
      <c r="B58" s="285" t="s">
        <v>98</v>
      </c>
      <c r="C58" s="284" t="s">
        <v>98</v>
      </c>
      <c r="D58" s="285" t="s">
        <v>98</v>
      </c>
      <c r="E58" s="285" t="s">
        <v>98</v>
      </c>
      <c r="F58" s="284">
        <v>0.2183406113537118</v>
      </c>
      <c r="G58" s="284" t="s">
        <v>98</v>
      </c>
      <c r="H58" s="284" t="s">
        <v>98</v>
      </c>
      <c r="I58" s="284" t="s">
        <v>98</v>
      </c>
      <c r="J58" s="284" t="s">
        <v>98</v>
      </c>
      <c r="K58" s="284" t="s">
        <v>98</v>
      </c>
      <c r="L58" s="284" t="s">
        <v>98</v>
      </c>
      <c r="M58" s="284">
        <v>0.09865338134464559</v>
      </c>
      <c r="N58" s="284" t="s">
        <v>98</v>
      </c>
      <c r="O58" s="284">
        <v>0.21570319240724764</v>
      </c>
      <c r="P58" s="284">
        <v>0.11819632409432067</v>
      </c>
      <c r="Q58" s="284">
        <v>1.6175153808382197</v>
      </c>
      <c r="R58" s="284">
        <v>0.24841447578899822</v>
      </c>
    </row>
    <row r="59" spans="1:18" ht="15" customHeight="1">
      <c r="A59" s="269" t="s">
        <v>267</v>
      </c>
      <c r="B59" s="285" t="s">
        <v>98</v>
      </c>
      <c r="C59" s="285" t="s">
        <v>98</v>
      </c>
      <c r="D59" s="285" t="s">
        <v>98</v>
      </c>
      <c r="E59" s="285" t="s">
        <v>98</v>
      </c>
      <c r="F59" s="284" t="s">
        <v>98</v>
      </c>
      <c r="G59" s="285" t="s">
        <v>98</v>
      </c>
      <c r="H59" s="284" t="s">
        <v>98</v>
      </c>
      <c r="I59" s="284" t="s">
        <v>98</v>
      </c>
      <c r="J59" s="284" t="s">
        <v>98</v>
      </c>
      <c r="K59" s="284" t="s">
        <v>98</v>
      </c>
      <c r="L59" s="284" t="s">
        <v>98</v>
      </c>
      <c r="M59" s="284" t="s">
        <v>98</v>
      </c>
      <c r="N59" s="284" t="s">
        <v>98</v>
      </c>
      <c r="O59" s="284" t="s">
        <v>98</v>
      </c>
      <c r="P59" s="284" t="s">
        <v>98</v>
      </c>
      <c r="Q59" s="284">
        <v>0.11553681291701569</v>
      </c>
      <c r="R59" s="284">
        <v>0.015055422775090803</v>
      </c>
    </row>
    <row r="60" spans="1:18" ht="15" customHeight="1">
      <c r="A60" s="269" t="s">
        <v>268</v>
      </c>
      <c r="B60" s="285" t="s">
        <v>98</v>
      </c>
      <c r="C60" s="284" t="s">
        <v>98</v>
      </c>
      <c r="D60" s="285" t="s">
        <v>98</v>
      </c>
      <c r="E60" s="285" t="s">
        <v>98</v>
      </c>
      <c r="F60" s="284" t="s">
        <v>98</v>
      </c>
      <c r="G60" s="284" t="s">
        <v>98</v>
      </c>
      <c r="H60" s="284" t="s">
        <v>98</v>
      </c>
      <c r="I60" s="284" t="s">
        <v>98</v>
      </c>
      <c r="J60" s="284" t="s">
        <v>98</v>
      </c>
      <c r="K60" s="284" t="s">
        <v>98</v>
      </c>
      <c r="L60" s="284">
        <v>0.10940919037199125</v>
      </c>
      <c r="M60" s="284">
        <v>0.09865338134464559</v>
      </c>
      <c r="N60" s="284">
        <v>0.11570726063060457</v>
      </c>
      <c r="O60" s="284" t="s">
        <v>98</v>
      </c>
      <c r="P60" s="284">
        <v>0.11819632409432067</v>
      </c>
      <c r="Q60" s="284">
        <v>0.11553681291701569</v>
      </c>
      <c r="R60" s="284">
        <v>0.04516626832527241</v>
      </c>
    </row>
    <row r="61" spans="1:18" ht="15" customHeight="1">
      <c r="A61" s="269" t="s">
        <v>269</v>
      </c>
      <c r="B61" s="285" t="s">
        <v>98</v>
      </c>
      <c r="C61" s="284" t="s">
        <v>98</v>
      </c>
      <c r="D61" s="285" t="s">
        <v>98</v>
      </c>
      <c r="E61" s="285" t="s">
        <v>98</v>
      </c>
      <c r="F61" s="284" t="s">
        <v>98</v>
      </c>
      <c r="G61" s="284" t="s">
        <v>98</v>
      </c>
      <c r="H61" s="284" t="s">
        <v>98</v>
      </c>
      <c r="I61" s="284" t="s">
        <v>98</v>
      </c>
      <c r="J61" s="284" t="s">
        <v>98</v>
      </c>
      <c r="K61" s="284">
        <v>0.09870693909781858</v>
      </c>
      <c r="L61" s="284" t="s">
        <v>98</v>
      </c>
      <c r="M61" s="284" t="s">
        <v>98</v>
      </c>
      <c r="N61" s="284" t="s">
        <v>98</v>
      </c>
      <c r="O61" s="284" t="s">
        <v>98</v>
      </c>
      <c r="P61" s="284" t="s">
        <v>98</v>
      </c>
      <c r="Q61" s="284" t="s">
        <v>98</v>
      </c>
      <c r="R61" s="284">
        <v>0.0075277113875454015</v>
      </c>
    </row>
    <row r="62" spans="1:18" ht="15" customHeight="1">
      <c r="A62" s="269" t="s">
        <v>270</v>
      </c>
      <c r="B62" s="285" t="s">
        <v>98</v>
      </c>
      <c r="C62" s="284">
        <v>0.2361275088547816</v>
      </c>
      <c r="D62" s="285" t="s">
        <v>98</v>
      </c>
      <c r="E62" s="285" t="s">
        <v>98</v>
      </c>
      <c r="F62" s="284" t="s">
        <v>98</v>
      </c>
      <c r="G62" s="284" t="s">
        <v>98</v>
      </c>
      <c r="H62" s="284" t="s">
        <v>98</v>
      </c>
      <c r="I62" s="284">
        <v>0.18713450292397663</v>
      </c>
      <c r="J62" s="284" t="s">
        <v>98</v>
      </c>
      <c r="K62" s="284" t="s">
        <v>98</v>
      </c>
      <c r="L62" s="284">
        <v>0.2188183807439825</v>
      </c>
      <c r="M62" s="284" t="s">
        <v>98</v>
      </c>
      <c r="N62" s="284" t="s">
        <v>98</v>
      </c>
      <c r="O62" s="284">
        <v>0.10785159620362382</v>
      </c>
      <c r="P62" s="284">
        <v>0.23639264818864134</v>
      </c>
      <c r="Q62" s="284">
        <v>0.3466104387510471</v>
      </c>
      <c r="R62" s="284">
        <v>0.10538795942563561</v>
      </c>
    </row>
    <row r="63" spans="1:18" ht="15" customHeight="1">
      <c r="A63" s="249" t="s">
        <v>271</v>
      </c>
      <c r="B63" s="285" t="s">
        <v>98</v>
      </c>
      <c r="C63" s="284" t="s">
        <v>98</v>
      </c>
      <c r="D63" s="285" t="s">
        <v>98</v>
      </c>
      <c r="E63" s="285" t="s">
        <v>98</v>
      </c>
      <c r="F63" s="284">
        <v>0.2183406113537118</v>
      </c>
      <c r="G63" s="284">
        <v>0.4433606739082243</v>
      </c>
      <c r="H63" s="284">
        <v>0.40729049994908867</v>
      </c>
      <c r="I63" s="284">
        <v>0.37426900584795325</v>
      </c>
      <c r="J63" s="284">
        <v>0.09119927040583675</v>
      </c>
      <c r="K63" s="284">
        <v>0.5922416345869114</v>
      </c>
      <c r="L63" s="284" t="s">
        <v>98</v>
      </c>
      <c r="M63" s="284">
        <v>0.493266906723228</v>
      </c>
      <c r="N63" s="284">
        <v>0.11570726063060457</v>
      </c>
      <c r="O63" s="284">
        <v>0.4314063848144953</v>
      </c>
      <c r="P63" s="284">
        <v>0.5909816204716033</v>
      </c>
      <c r="Q63" s="284">
        <v>3.4661043875104705</v>
      </c>
      <c r="R63" s="284">
        <v>0.7076048704292678</v>
      </c>
    </row>
    <row r="64" spans="1:18" ht="15" customHeight="1">
      <c r="A64" s="249" t="s">
        <v>272</v>
      </c>
      <c r="B64" s="285" t="s">
        <v>98</v>
      </c>
      <c r="C64" s="284" t="s">
        <v>98</v>
      </c>
      <c r="D64" s="285" t="s">
        <v>98</v>
      </c>
      <c r="E64" s="285" t="s">
        <v>98</v>
      </c>
      <c r="F64" s="284" t="s">
        <v>98</v>
      </c>
      <c r="G64" s="284" t="s">
        <v>98</v>
      </c>
      <c r="H64" s="284" t="s">
        <v>98</v>
      </c>
      <c r="I64" s="284" t="s">
        <v>98</v>
      </c>
      <c r="J64" s="284" t="s">
        <v>98</v>
      </c>
      <c r="K64" s="284" t="s">
        <v>98</v>
      </c>
      <c r="L64" s="284" t="s">
        <v>98</v>
      </c>
      <c r="M64" s="284" t="s">
        <v>98</v>
      </c>
      <c r="N64" s="284">
        <v>0.11570726063060457</v>
      </c>
      <c r="O64" s="284">
        <v>0.10785159620362382</v>
      </c>
      <c r="P64" s="284">
        <v>0.11819632409432067</v>
      </c>
      <c r="Q64" s="284">
        <v>0.057768406458507844</v>
      </c>
      <c r="R64" s="284">
        <v>0.030110845550181606</v>
      </c>
    </row>
    <row r="65" spans="1:18" ht="15" customHeight="1">
      <c r="A65" s="251" t="s">
        <v>10</v>
      </c>
      <c r="B65" s="286" t="s">
        <v>98</v>
      </c>
      <c r="C65" s="287">
        <v>0.4722550177095632</v>
      </c>
      <c r="D65" s="286" t="s">
        <v>98</v>
      </c>
      <c r="E65" s="286" t="s">
        <v>98</v>
      </c>
      <c r="F65" s="287">
        <v>0.4366812227074236</v>
      </c>
      <c r="G65" s="287">
        <v>0.5911475652109658</v>
      </c>
      <c r="H65" s="287">
        <v>0.8145809998981773</v>
      </c>
      <c r="I65" s="287">
        <v>0.8421052631578948</v>
      </c>
      <c r="J65" s="287">
        <v>0.6383948928408573</v>
      </c>
      <c r="K65" s="287">
        <v>2.3689665383476455</v>
      </c>
      <c r="L65" s="287">
        <v>2.844638949671772</v>
      </c>
      <c r="M65" s="287">
        <v>4.3407487791644055</v>
      </c>
      <c r="N65" s="287">
        <v>6.479606595313856</v>
      </c>
      <c r="O65" s="287">
        <v>10.677308024158759</v>
      </c>
      <c r="P65" s="287">
        <v>20.447964068317475</v>
      </c>
      <c r="Q65" s="287">
        <v>72.1527396666763</v>
      </c>
      <c r="R65" s="287">
        <v>12.819692492989818</v>
      </c>
    </row>
  </sheetData>
  <mergeCells count="6">
    <mergeCell ref="B47:Q47"/>
    <mergeCell ref="R47:R48"/>
    <mergeCell ref="B3:Q3"/>
    <mergeCell ref="R3:R4"/>
    <mergeCell ref="B25:Q25"/>
    <mergeCell ref="R25:R26"/>
  </mergeCells>
  <printOptions/>
  <pageMargins left="0.65" right="0.65" top="1" bottom="1" header="0.5" footer="0.5"/>
  <pageSetup horizontalDpi="300" verticalDpi="300" orientation="landscape" paperSize="9" r:id="rId1"/>
  <rowBreaks count="2" manualBreakCount="2">
    <brk id="22" max="255" man="1"/>
    <brk id="4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A53" sqref="A53"/>
    </sheetView>
  </sheetViews>
  <sheetFormatPr defaultColWidth="9.00390625" defaultRowHeight="15.75"/>
  <cols>
    <col min="1" max="1" width="27.625" style="291" customWidth="1"/>
    <col min="2" max="2" width="24.00390625" style="291" customWidth="1"/>
    <col min="3" max="19" width="4.75390625" style="291" customWidth="1"/>
    <col min="20" max="16384" width="8.00390625" style="291" customWidth="1"/>
  </cols>
  <sheetData>
    <row r="1" spans="1:19" ht="42" customHeight="1">
      <c r="A1" s="290" t="s">
        <v>342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ht="21.75" customHeight="1">
      <c r="A2" s="292" t="s">
        <v>275</v>
      </c>
      <c r="B2" s="255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  <c r="R2" s="294"/>
      <c r="S2" s="294"/>
    </row>
    <row r="3" spans="1:19" ht="11.25">
      <c r="A3" s="295"/>
      <c r="B3" s="296"/>
      <c r="C3" s="297" t="s">
        <v>276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 t="s">
        <v>39</v>
      </c>
    </row>
    <row r="4" spans="1:19" ht="21">
      <c r="A4" s="255" t="s">
        <v>256</v>
      </c>
      <c r="B4" s="299"/>
      <c r="C4" s="300" t="s">
        <v>277</v>
      </c>
      <c r="D4" s="300" t="s">
        <v>278</v>
      </c>
      <c r="E4" s="300" t="s">
        <v>279</v>
      </c>
      <c r="F4" s="301" t="s">
        <v>133</v>
      </c>
      <c r="G4" s="302" t="s">
        <v>280</v>
      </c>
      <c r="H4" s="302" t="s">
        <v>281</v>
      </c>
      <c r="I4" s="302" t="s">
        <v>282</v>
      </c>
      <c r="J4" s="302" t="s">
        <v>283</v>
      </c>
      <c r="K4" s="302" t="s">
        <v>284</v>
      </c>
      <c r="L4" s="302" t="s">
        <v>285</v>
      </c>
      <c r="M4" s="302" t="s">
        <v>286</v>
      </c>
      <c r="N4" s="302" t="s">
        <v>287</v>
      </c>
      <c r="O4" s="302" t="s">
        <v>288</v>
      </c>
      <c r="P4" s="302" t="s">
        <v>289</v>
      </c>
      <c r="Q4" s="302" t="s">
        <v>290</v>
      </c>
      <c r="R4" s="301" t="s">
        <v>291</v>
      </c>
      <c r="S4" s="303"/>
    </row>
    <row r="5" spans="1:19" ht="21" customHeight="1">
      <c r="A5" s="249" t="s">
        <v>257</v>
      </c>
      <c r="B5" s="249" t="s">
        <v>10</v>
      </c>
      <c r="C5" s="271">
        <v>0</v>
      </c>
      <c r="D5" s="271">
        <v>0</v>
      </c>
      <c r="E5" s="271">
        <v>0</v>
      </c>
      <c r="F5" s="271">
        <v>0</v>
      </c>
      <c r="G5" s="271">
        <v>0</v>
      </c>
      <c r="H5" s="271">
        <v>0</v>
      </c>
      <c r="I5" s="271">
        <v>0</v>
      </c>
      <c r="J5" s="271">
        <v>0</v>
      </c>
      <c r="K5" s="271">
        <v>0</v>
      </c>
      <c r="L5" s="271">
        <v>0</v>
      </c>
      <c r="M5" s="271">
        <v>0</v>
      </c>
      <c r="N5" s="271">
        <v>1</v>
      </c>
      <c r="O5" s="271">
        <v>0</v>
      </c>
      <c r="P5" s="271">
        <v>1</v>
      </c>
      <c r="Q5" s="271">
        <v>0</v>
      </c>
      <c r="R5" s="271">
        <v>4</v>
      </c>
      <c r="S5" s="271">
        <v>6</v>
      </c>
    </row>
    <row r="6" spans="2:19" ht="21" customHeight="1">
      <c r="B6" s="249" t="s">
        <v>293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  <c r="O6" s="271">
        <v>0</v>
      </c>
      <c r="P6" s="271">
        <v>0</v>
      </c>
      <c r="Q6" s="271">
        <v>0</v>
      </c>
      <c r="R6" s="271">
        <v>1</v>
      </c>
      <c r="S6" s="271">
        <v>1</v>
      </c>
    </row>
    <row r="7" spans="1:19" ht="21" customHeight="1">
      <c r="A7" s="304"/>
      <c r="B7" s="251" t="s">
        <v>294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3">
        <v>0</v>
      </c>
      <c r="K7" s="253">
        <v>0</v>
      </c>
      <c r="L7" s="253">
        <v>0</v>
      </c>
      <c r="M7" s="253">
        <v>0</v>
      </c>
      <c r="N7" s="253">
        <v>1</v>
      </c>
      <c r="O7" s="253">
        <v>0</v>
      </c>
      <c r="P7" s="253">
        <v>1</v>
      </c>
      <c r="Q7" s="253">
        <v>0</v>
      </c>
      <c r="R7" s="253">
        <v>3</v>
      </c>
      <c r="S7" s="253">
        <v>5</v>
      </c>
    </row>
    <row r="8" spans="1:19" ht="21" customHeight="1">
      <c r="A8" s="249" t="s">
        <v>258</v>
      </c>
      <c r="B8" s="249" t="s">
        <v>10</v>
      </c>
      <c r="C8" s="271">
        <v>0</v>
      </c>
      <c r="D8" s="271">
        <v>1</v>
      </c>
      <c r="E8" s="271">
        <v>0</v>
      </c>
      <c r="F8" s="271">
        <v>0</v>
      </c>
      <c r="G8" s="271">
        <v>0</v>
      </c>
      <c r="H8" s="271">
        <v>1</v>
      </c>
      <c r="I8" s="271">
        <v>0</v>
      </c>
      <c r="J8" s="271">
        <v>1</v>
      </c>
      <c r="K8" s="271">
        <v>0</v>
      </c>
      <c r="L8" s="271">
        <v>3</v>
      </c>
      <c r="M8" s="271">
        <v>8</v>
      </c>
      <c r="N8" s="271">
        <v>16</v>
      </c>
      <c r="O8" s="271">
        <v>16</v>
      </c>
      <c r="P8" s="271">
        <v>32</v>
      </c>
      <c r="Q8" s="271">
        <v>43</v>
      </c>
      <c r="R8" s="271">
        <v>169</v>
      </c>
      <c r="S8" s="271">
        <v>290</v>
      </c>
    </row>
    <row r="9" spans="1:19" ht="21" customHeight="1">
      <c r="A9" s="305"/>
      <c r="B9" s="249" t="s">
        <v>295</v>
      </c>
      <c r="C9" s="271"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2</v>
      </c>
      <c r="Q9" s="271">
        <v>4</v>
      </c>
      <c r="R9" s="271">
        <v>9</v>
      </c>
      <c r="S9" s="271">
        <v>15</v>
      </c>
    </row>
    <row r="10" spans="1:19" ht="21" customHeight="1">
      <c r="A10" s="305"/>
      <c r="B10" s="249" t="s">
        <v>296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1</v>
      </c>
      <c r="M10" s="271">
        <v>0</v>
      </c>
      <c r="N10" s="271">
        <v>0</v>
      </c>
      <c r="O10" s="271">
        <v>1</v>
      </c>
      <c r="P10" s="271">
        <v>2</v>
      </c>
      <c r="Q10" s="271">
        <v>2</v>
      </c>
      <c r="R10" s="271">
        <v>16</v>
      </c>
      <c r="S10" s="271">
        <v>22</v>
      </c>
    </row>
    <row r="11" spans="1:19" ht="21" customHeight="1">
      <c r="A11" s="305"/>
      <c r="B11" s="249" t="s">
        <v>297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1</v>
      </c>
      <c r="Q11" s="271">
        <v>6</v>
      </c>
      <c r="R11" s="271">
        <v>26</v>
      </c>
      <c r="S11" s="271">
        <v>33</v>
      </c>
    </row>
    <row r="12" spans="1:19" ht="21" customHeight="1">
      <c r="A12" s="305"/>
      <c r="B12" s="249" t="s">
        <v>298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2</v>
      </c>
      <c r="O12" s="271">
        <v>1</v>
      </c>
      <c r="P12" s="271">
        <v>2</v>
      </c>
      <c r="Q12" s="271">
        <v>0</v>
      </c>
      <c r="R12" s="271">
        <v>3</v>
      </c>
      <c r="S12" s="271">
        <v>8</v>
      </c>
    </row>
    <row r="13" spans="1:19" ht="11.25">
      <c r="A13" s="305"/>
      <c r="B13" s="249" t="s">
        <v>299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1</v>
      </c>
      <c r="N13" s="271">
        <v>2</v>
      </c>
      <c r="O13" s="271">
        <v>1</v>
      </c>
      <c r="P13" s="271">
        <v>3</v>
      </c>
      <c r="Q13" s="271">
        <v>1</v>
      </c>
      <c r="R13" s="271">
        <v>8</v>
      </c>
      <c r="S13" s="271">
        <v>16</v>
      </c>
    </row>
    <row r="14" spans="1:19" ht="11.25">
      <c r="A14" s="305"/>
      <c r="B14" s="249" t="s">
        <v>300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2</v>
      </c>
      <c r="M14" s="271">
        <v>2</v>
      </c>
      <c r="N14" s="271">
        <v>5</v>
      </c>
      <c r="O14" s="271">
        <v>8</v>
      </c>
      <c r="P14" s="271">
        <v>13</v>
      </c>
      <c r="Q14" s="271">
        <v>13</v>
      </c>
      <c r="R14" s="271">
        <v>40</v>
      </c>
      <c r="S14" s="271">
        <v>83</v>
      </c>
    </row>
    <row r="15" spans="1:19" ht="21" customHeight="1">
      <c r="A15" s="305"/>
      <c r="B15" s="249" t="s">
        <v>301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1</v>
      </c>
      <c r="R15" s="271">
        <v>0</v>
      </c>
      <c r="S15" s="271">
        <v>1</v>
      </c>
    </row>
    <row r="16" spans="1:19" ht="21" customHeight="1">
      <c r="A16" s="305"/>
      <c r="B16" s="249" t="s">
        <v>302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1</v>
      </c>
      <c r="O16" s="271">
        <v>1</v>
      </c>
      <c r="P16" s="271">
        <v>0</v>
      </c>
      <c r="Q16" s="271">
        <v>3</v>
      </c>
      <c r="R16" s="271">
        <v>18</v>
      </c>
      <c r="S16" s="271">
        <v>23</v>
      </c>
    </row>
    <row r="17" spans="1:19" ht="21" customHeight="1">
      <c r="A17" s="305"/>
      <c r="B17" s="249" t="s">
        <v>303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1</v>
      </c>
      <c r="P17" s="271">
        <v>0</v>
      </c>
      <c r="Q17" s="271">
        <v>0</v>
      </c>
      <c r="R17" s="271">
        <v>7</v>
      </c>
      <c r="S17" s="271">
        <v>8</v>
      </c>
    </row>
    <row r="18" spans="1:19" ht="21" customHeight="1">
      <c r="A18" s="305"/>
      <c r="B18" s="249" t="s">
        <v>304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1</v>
      </c>
      <c r="N18" s="271">
        <v>0</v>
      </c>
      <c r="O18" s="271">
        <v>2</v>
      </c>
      <c r="P18" s="271">
        <v>1</v>
      </c>
      <c r="Q18" s="271">
        <v>3</v>
      </c>
      <c r="R18" s="271">
        <v>7</v>
      </c>
      <c r="S18" s="271">
        <v>14</v>
      </c>
    </row>
    <row r="19" spans="1:19" ht="21" customHeight="1">
      <c r="A19" s="305"/>
      <c r="B19" s="249" t="s">
        <v>305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1</v>
      </c>
      <c r="O19" s="271">
        <v>0</v>
      </c>
      <c r="P19" s="271">
        <v>0</v>
      </c>
      <c r="Q19" s="271">
        <v>3</v>
      </c>
      <c r="R19" s="271">
        <v>5</v>
      </c>
      <c r="S19" s="271">
        <v>9</v>
      </c>
    </row>
    <row r="20" spans="1:19" ht="21" customHeight="1">
      <c r="A20" s="305"/>
      <c r="B20" s="249" t="s">
        <v>306</v>
      </c>
      <c r="C20" s="271">
        <v>0</v>
      </c>
      <c r="D20" s="271">
        <v>0</v>
      </c>
      <c r="E20" s="271">
        <v>0</v>
      </c>
      <c r="F20" s="271">
        <v>0</v>
      </c>
      <c r="G20" s="271">
        <v>0</v>
      </c>
      <c r="H20" s="271">
        <v>1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1</v>
      </c>
      <c r="R20" s="271">
        <v>4</v>
      </c>
      <c r="S20" s="271">
        <v>6</v>
      </c>
    </row>
    <row r="21" spans="1:19" ht="21" customHeight="1">
      <c r="A21" s="304"/>
      <c r="B21" s="251" t="s">
        <v>307</v>
      </c>
      <c r="C21" s="253">
        <v>0</v>
      </c>
      <c r="D21" s="253">
        <v>1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1</v>
      </c>
      <c r="K21" s="253">
        <v>0</v>
      </c>
      <c r="L21" s="253">
        <v>0</v>
      </c>
      <c r="M21" s="253">
        <v>4</v>
      </c>
      <c r="N21" s="253">
        <v>5</v>
      </c>
      <c r="O21" s="253">
        <v>1</v>
      </c>
      <c r="P21" s="253">
        <v>8</v>
      </c>
      <c r="Q21" s="253">
        <v>6</v>
      </c>
      <c r="R21" s="253">
        <v>26</v>
      </c>
      <c r="S21" s="253">
        <v>52</v>
      </c>
    </row>
    <row r="22" spans="1:19" ht="21" customHeight="1">
      <c r="A22" s="249" t="s">
        <v>259</v>
      </c>
      <c r="B22" s="249" t="s">
        <v>10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1</v>
      </c>
      <c r="J22" s="271">
        <v>0</v>
      </c>
      <c r="K22" s="271">
        <v>0</v>
      </c>
      <c r="L22" s="271">
        <v>0</v>
      </c>
      <c r="M22" s="271">
        <v>2</v>
      </c>
      <c r="N22" s="271">
        <v>1</v>
      </c>
      <c r="O22" s="271">
        <v>3</v>
      </c>
      <c r="P22" s="271">
        <v>2</v>
      </c>
      <c r="Q22" s="271">
        <v>5</v>
      </c>
      <c r="R22" s="271">
        <v>15</v>
      </c>
      <c r="S22" s="271">
        <v>29</v>
      </c>
    </row>
    <row r="23" spans="1:19" ht="21" customHeight="1">
      <c r="A23" s="305"/>
      <c r="B23" s="249" t="s">
        <v>308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1</v>
      </c>
      <c r="N23" s="271">
        <v>0</v>
      </c>
      <c r="O23" s="271">
        <v>2</v>
      </c>
      <c r="P23" s="271">
        <v>2</v>
      </c>
      <c r="Q23" s="271">
        <v>4</v>
      </c>
      <c r="R23" s="271">
        <v>9</v>
      </c>
      <c r="S23" s="271">
        <v>18</v>
      </c>
    </row>
    <row r="24" spans="1:19" ht="21" customHeight="1">
      <c r="A24" s="305"/>
      <c r="B24" s="249" t="s">
        <v>309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1</v>
      </c>
      <c r="J24" s="271">
        <v>0</v>
      </c>
      <c r="K24" s="271">
        <v>0</v>
      </c>
      <c r="L24" s="271">
        <v>0</v>
      </c>
      <c r="M24" s="271">
        <v>0</v>
      </c>
      <c r="N24" s="271">
        <v>1</v>
      </c>
      <c r="O24" s="271">
        <v>0</v>
      </c>
      <c r="P24" s="271">
        <v>0</v>
      </c>
      <c r="Q24" s="271">
        <v>0</v>
      </c>
      <c r="R24" s="271">
        <v>0</v>
      </c>
      <c r="S24" s="271">
        <v>2</v>
      </c>
    </row>
    <row r="25" spans="1:19" ht="21">
      <c r="A25" s="304"/>
      <c r="B25" s="251" t="s">
        <v>310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1</v>
      </c>
      <c r="N25" s="253">
        <v>0</v>
      </c>
      <c r="O25" s="253">
        <v>1</v>
      </c>
      <c r="P25" s="253">
        <v>0</v>
      </c>
      <c r="Q25" s="253">
        <v>1</v>
      </c>
      <c r="R25" s="253">
        <v>6</v>
      </c>
      <c r="S25" s="253">
        <v>9</v>
      </c>
    </row>
    <row r="26" spans="1:19" ht="11.25">
      <c r="A26" s="305"/>
      <c r="B26" s="249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36" customHeight="1">
      <c r="A27" s="306" t="s">
        <v>343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</row>
    <row r="28" spans="1:19" ht="21.75" customHeight="1">
      <c r="A28" s="292" t="s">
        <v>275</v>
      </c>
      <c r="B28" s="255"/>
      <c r="C28" s="308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</row>
    <row r="29" spans="1:19" ht="11.25">
      <c r="A29" s="295"/>
      <c r="B29" s="296"/>
      <c r="C29" s="297" t="s">
        <v>276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8" t="s">
        <v>39</v>
      </c>
    </row>
    <row r="30" spans="1:19" ht="21">
      <c r="A30" s="255" t="s">
        <v>256</v>
      </c>
      <c r="B30" s="299"/>
      <c r="C30" s="300" t="s">
        <v>277</v>
      </c>
      <c r="D30" s="300" t="s">
        <v>278</v>
      </c>
      <c r="E30" s="300" t="s">
        <v>279</v>
      </c>
      <c r="F30" s="301" t="s">
        <v>133</v>
      </c>
      <c r="G30" s="302" t="s">
        <v>280</v>
      </c>
      <c r="H30" s="302" t="s">
        <v>281</v>
      </c>
      <c r="I30" s="302" t="s">
        <v>282</v>
      </c>
      <c r="J30" s="302" t="s">
        <v>283</v>
      </c>
      <c r="K30" s="302" t="s">
        <v>284</v>
      </c>
      <c r="L30" s="302" t="s">
        <v>285</v>
      </c>
      <c r="M30" s="302" t="s">
        <v>286</v>
      </c>
      <c r="N30" s="302" t="s">
        <v>287</v>
      </c>
      <c r="O30" s="302" t="s">
        <v>288</v>
      </c>
      <c r="P30" s="302" t="s">
        <v>289</v>
      </c>
      <c r="Q30" s="302" t="s">
        <v>290</v>
      </c>
      <c r="R30" s="301" t="s">
        <v>291</v>
      </c>
      <c r="S30" s="303"/>
    </row>
    <row r="31" spans="1:19" ht="21" customHeight="1">
      <c r="A31" s="309" t="s">
        <v>260</v>
      </c>
      <c r="B31" s="309" t="s">
        <v>10</v>
      </c>
      <c r="C31" s="270">
        <v>0</v>
      </c>
      <c r="D31" s="270">
        <v>0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  <c r="K31" s="270">
        <v>0</v>
      </c>
      <c r="L31" s="270">
        <v>0</v>
      </c>
      <c r="M31" s="270">
        <v>0</v>
      </c>
      <c r="N31" s="270">
        <v>0</v>
      </c>
      <c r="O31" s="270">
        <v>0</v>
      </c>
      <c r="P31" s="270">
        <v>1</v>
      </c>
      <c r="Q31" s="270">
        <v>0</v>
      </c>
      <c r="R31" s="270">
        <v>1</v>
      </c>
      <c r="S31" s="270">
        <v>2</v>
      </c>
    </row>
    <row r="32" spans="1:19" ht="21" customHeight="1">
      <c r="A32" s="305"/>
      <c r="B32" s="249" t="s">
        <v>311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1</v>
      </c>
      <c r="S32" s="271">
        <v>1</v>
      </c>
    </row>
    <row r="33" spans="1:19" ht="21" customHeight="1">
      <c r="A33" s="304"/>
      <c r="B33" s="251" t="s">
        <v>312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253">
        <v>0</v>
      </c>
      <c r="N33" s="253">
        <v>0</v>
      </c>
      <c r="O33" s="253">
        <v>0</v>
      </c>
      <c r="P33" s="253">
        <v>1</v>
      </c>
      <c r="Q33" s="253">
        <v>0</v>
      </c>
      <c r="R33" s="253">
        <v>0</v>
      </c>
      <c r="S33" s="253">
        <v>1</v>
      </c>
    </row>
    <row r="34" spans="1:19" ht="21" customHeight="1">
      <c r="A34" s="310" t="s">
        <v>261</v>
      </c>
      <c r="B34" s="310" t="s">
        <v>10</v>
      </c>
      <c r="C34" s="311">
        <v>0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v>0</v>
      </c>
      <c r="O34" s="311">
        <v>2</v>
      </c>
      <c r="P34" s="311">
        <v>0</v>
      </c>
      <c r="Q34" s="311">
        <v>2</v>
      </c>
      <c r="R34" s="311">
        <v>3</v>
      </c>
      <c r="S34" s="311">
        <v>7</v>
      </c>
    </row>
    <row r="35" spans="1:19" ht="21" customHeight="1">
      <c r="A35" s="249" t="s">
        <v>262</v>
      </c>
      <c r="B35" s="249" t="s">
        <v>10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2</v>
      </c>
      <c r="Q35" s="271">
        <v>1</v>
      </c>
      <c r="R35" s="271">
        <v>12</v>
      </c>
      <c r="S35" s="271">
        <v>15</v>
      </c>
    </row>
    <row r="36" spans="1:19" ht="21" customHeight="1">
      <c r="A36" s="305"/>
      <c r="B36" s="249" t="s">
        <v>313</v>
      </c>
      <c r="C36" s="271">
        <v>0</v>
      </c>
      <c r="D36" s="271">
        <v>0</v>
      </c>
      <c r="E36" s="271">
        <v>0</v>
      </c>
      <c r="F36" s="271">
        <v>0</v>
      </c>
      <c r="G36" s="271">
        <v>0</v>
      </c>
      <c r="H36" s="271">
        <v>0</v>
      </c>
      <c r="I36" s="271">
        <v>0</v>
      </c>
      <c r="J36" s="271">
        <v>0</v>
      </c>
      <c r="K36" s="271">
        <v>0</v>
      </c>
      <c r="L36" s="271">
        <v>0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</row>
    <row r="37" spans="1:19" ht="21">
      <c r="A37" s="304"/>
      <c r="B37" s="251" t="s">
        <v>314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253">
        <v>2</v>
      </c>
      <c r="Q37" s="253">
        <v>0</v>
      </c>
      <c r="R37" s="253">
        <v>9</v>
      </c>
      <c r="S37" s="253">
        <v>11</v>
      </c>
    </row>
    <row r="38" spans="1:19" ht="21" customHeight="1">
      <c r="A38" s="249" t="s">
        <v>263</v>
      </c>
      <c r="B38" s="249" t="s">
        <v>10</v>
      </c>
      <c r="C38" s="271">
        <v>0</v>
      </c>
      <c r="D38" s="271">
        <v>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1</v>
      </c>
      <c r="L38" s="271">
        <v>3</v>
      </c>
      <c r="M38" s="271">
        <v>2</v>
      </c>
      <c r="N38" s="271">
        <v>6</v>
      </c>
      <c r="O38" s="271">
        <v>6</v>
      </c>
      <c r="P38" s="271">
        <v>13</v>
      </c>
      <c r="Q38" s="271">
        <v>23</v>
      </c>
      <c r="R38" s="271">
        <v>212</v>
      </c>
      <c r="S38" s="271">
        <v>266</v>
      </c>
    </row>
    <row r="39" spans="1:19" ht="21">
      <c r="A39" s="305"/>
      <c r="B39" s="249" t="s">
        <v>315</v>
      </c>
      <c r="C39" s="271"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271">
        <v>0</v>
      </c>
      <c r="O39" s="271">
        <v>0</v>
      </c>
      <c r="P39" s="271">
        <v>0</v>
      </c>
      <c r="Q39" s="271">
        <v>0</v>
      </c>
      <c r="R39" s="271">
        <v>1</v>
      </c>
      <c r="S39" s="271">
        <v>1</v>
      </c>
    </row>
    <row r="40" spans="1:19" ht="21" customHeight="1">
      <c r="A40" s="305"/>
      <c r="B40" s="249" t="s">
        <v>316</v>
      </c>
      <c r="C40" s="271"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271">
        <v>0</v>
      </c>
      <c r="N40" s="271">
        <v>1</v>
      </c>
      <c r="O40" s="271">
        <v>0</v>
      </c>
      <c r="P40" s="271">
        <v>0</v>
      </c>
      <c r="Q40" s="271">
        <v>1</v>
      </c>
      <c r="R40" s="271">
        <v>23</v>
      </c>
      <c r="S40" s="271">
        <v>25</v>
      </c>
    </row>
    <row r="41" spans="1:19" ht="11.25">
      <c r="A41" s="305"/>
      <c r="B41" s="249" t="s">
        <v>317</v>
      </c>
      <c r="C41" s="271">
        <v>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71">
        <v>1</v>
      </c>
      <c r="N41" s="271">
        <v>1</v>
      </c>
      <c r="O41" s="271">
        <v>3</v>
      </c>
      <c r="P41" s="271">
        <v>3</v>
      </c>
      <c r="Q41" s="271">
        <v>3</v>
      </c>
      <c r="R41" s="271">
        <v>35</v>
      </c>
      <c r="S41" s="271">
        <v>46</v>
      </c>
    </row>
    <row r="42" spans="1:19" ht="21">
      <c r="A42" s="305"/>
      <c r="B42" s="249" t="s">
        <v>318</v>
      </c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2</v>
      </c>
      <c r="O42" s="271">
        <v>1</v>
      </c>
      <c r="P42" s="271">
        <v>3</v>
      </c>
      <c r="Q42" s="271">
        <v>5</v>
      </c>
      <c r="R42" s="271">
        <v>53</v>
      </c>
      <c r="S42" s="271">
        <v>64</v>
      </c>
    </row>
    <row r="43" spans="1:19" ht="21">
      <c r="A43" s="305"/>
      <c r="B43" s="249" t="s">
        <v>319</v>
      </c>
      <c r="C43" s="271">
        <v>0</v>
      </c>
      <c r="D43" s="271">
        <v>0</v>
      </c>
      <c r="E43" s="271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2</v>
      </c>
      <c r="M43" s="271">
        <v>1</v>
      </c>
      <c r="N43" s="271">
        <v>1</v>
      </c>
      <c r="O43" s="271">
        <v>0</v>
      </c>
      <c r="P43" s="271">
        <v>2</v>
      </c>
      <c r="Q43" s="271">
        <v>6</v>
      </c>
      <c r="R43" s="271">
        <v>51</v>
      </c>
      <c r="S43" s="271">
        <v>63</v>
      </c>
    </row>
    <row r="44" spans="1:19" ht="21" customHeight="1">
      <c r="A44" s="305"/>
      <c r="B44" s="249" t="s">
        <v>320</v>
      </c>
      <c r="C44" s="271">
        <v>0</v>
      </c>
      <c r="D44" s="271">
        <v>0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271">
        <v>0</v>
      </c>
      <c r="Q44" s="271">
        <v>0</v>
      </c>
      <c r="R44" s="271">
        <v>3</v>
      </c>
      <c r="S44" s="271">
        <v>3</v>
      </c>
    </row>
    <row r="45" spans="1:19" ht="21" customHeight="1">
      <c r="A45" s="304"/>
      <c r="B45" s="251" t="s">
        <v>321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1</v>
      </c>
      <c r="L45" s="253">
        <v>1</v>
      </c>
      <c r="M45" s="253">
        <v>0</v>
      </c>
      <c r="N45" s="253">
        <v>1</v>
      </c>
      <c r="O45" s="253">
        <v>2</v>
      </c>
      <c r="P45" s="253">
        <v>5</v>
      </c>
      <c r="Q45" s="253">
        <v>8</v>
      </c>
      <c r="R45" s="253">
        <v>46</v>
      </c>
      <c r="S45" s="253">
        <v>64</v>
      </c>
    </row>
    <row r="46" spans="1:19" ht="21" customHeight="1">
      <c r="A46" s="249" t="s">
        <v>264</v>
      </c>
      <c r="B46" s="249" t="s">
        <v>10</v>
      </c>
      <c r="C46" s="271">
        <v>0</v>
      </c>
      <c r="D46" s="271">
        <v>0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1</v>
      </c>
      <c r="M46" s="271">
        <v>0</v>
      </c>
      <c r="N46" s="271">
        <v>1</v>
      </c>
      <c r="O46" s="271">
        <v>1</v>
      </c>
      <c r="P46" s="271">
        <v>2</v>
      </c>
      <c r="Q46" s="271">
        <v>4</v>
      </c>
      <c r="R46" s="271">
        <v>54</v>
      </c>
      <c r="S46" s="271">
        <v>63</v>
      </c>
    </row>
    <row r="47" spans="1:19" ht="21" customHeight="1">
      <c r="A47" s="305"/>
      <c r="B47" s="249" t="s">
        <v>322</v>
      </c>
      <c r="C47" s="271">
        <v>0</v>
      </c>
      <c r="D47" s="271">
        <v>0</v>
      </c>
      <c r="E47" s="271">
        <v>0</v>
      </c>
      <c r="F47" s="271"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1</v>
      </c>
      <c r="Q47" s="271">
        <v>1</v>
      </c>
      <c r="R47" s="271">
        <v>21</v>
      </c>
      <c r="S47" s="271">
        <v>23</v>
      </c>
    </row>
    <row r="48" spans="1:19" ht="21" customHeight="1">
      <c r="A48" s="305"/>
      <c r="B48" s="249" t="s">
        <v>323</v>
      </c>
      <c r="C48" s="271">
        <v>0</v>
      </c>
      <c r="D48" s="271">
        <v>0</v>
      </c>
      <c r="E48" s="271">
        <v>0</v>
      </c>
      <c r="F48" s="271">
        <v>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71">
        <v>0</v>
      </c>
      <c r="Q48" s="271">
        <v>1</v>
      </c>
      <c r="R48" s="271">
        <v>0</v>
      </c>
      <c r="S48" s="271">
        <v>1</v>
      </c>
    </row>
    <row r="49" spans="1:19" ht="21" customHeight="1">
      <c r="A49" s="305"/>
      <c r="B49" s="249" t="s">
        <v>324</v>
      </c>
      <c r="C49" s="271">
        <v>0</v>
      </c>
      <c r="D49" s="271">
        <v>0</v>
      </c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1</v>
      </c>
      <c r="M49" s="271">
        <v>0</v>
      </c>
      <c r="N49" s="271">
        <v>0</v>
      </c>
      <c r="O49" s="271">
        <v>0</v>
      </c>
      <c r="P49" s="271">
        <v>0</v>
      </c>
      <c r="Q49" s="271">
        <v>2</v>
      </c>
      <c r="R49" s="271">
        <v>24</v>
      </c>
      <c r="S49" s="271">
        <v>27</v>
      </c>
    </row>
    <row r="50" spans="1:19" ht="21" customHeight="1">
      <c r="A50" s="304"/>
      <c r="B50" s="251" t="s">
        <v>325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1</v>
      </c>
      <c r="O50" s="253">
        <v>1</v>
      </c>
      <c r="P50" s="253">
        <v>1</v>
      </c>
      <c r="Q50" s="253">
        <v>0</v>
      </c>
      <c r="R50" s="253">
        <v>9</v>
      </c>
      <c r="S50" s="253">
        <v>12</v>
      </c>
    </row>
    <row r="51" spans="1:19" ht="21" customHeight="1">
      <c r="A51" s="305"/>
      <c r="B51" s="249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</row>
    <row r="52" spans="1:19" ht="33.75" customHeight="1">
      <c r="A52" s="306" t="s">
        <v>343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</row>
    <row r="53" spans="1:19" ht="21.75" customHeight="1">
      <c r="A53" s="292" t="s">
        <v>275</v>
      </c>
      <c r="B53" s="255"/>
      <c r="C53" s="308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</row>
    <row r="54" spans="1:19" ht="11.25">
      <c r="A54" s="295"/>
      <c r="B54" s="296"/>
      <c r="C54" s="297" t="s">
        <v>276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8" t="s">
        <v>39</v>
      </c>
    </row>
    <row r="55" spans="1:19" ht="21">
      <c r="A55" s="255" t="s">
        <v>256</v>
      </c>
      <c r="B55" s="299"/>
      <c r="C55" s="300" t="s">
        <v>277</v>
      </c>
      <c r="D55" s="300" t="s">
        <v>278</v>
      </c>
      <c r="E55" s="300" t="s">
        <v>279</v>
      </c>
      <c r="F55" s="301" t="s">
        <v>133</v>
      </c>
      <c r="G55" s="302" t="s">
        <v>280</v>
      </c>
      <c r="H55" s="302" t="s">
        <v>281</v>
      </c>
      <c r="I55" s="302" t="s">
        <v>282</v>
      </c>
      <c r="J55" s="302" t="s">
        <v>283</v>
      </c>
      <c r="K55" s="302" t="s">
        <v>284</v>
      </c>
      <c r="L55" s="302" t="s">
        <v>285</v>
      </c>
      <c r="M55" s="302" t="s">
        <v>286</v>
      </c>
      <c r="N55" s="302" t="s">
        <v>287</v>
      </c>
      <c r="O55" s="302" t="s">
        <v>288</v>
      </c>
      <c r="P55" s="302" t="s">
        <v>289</v>
      </c>
      <c r="Q55" s="302" t="s">
        <v>290</v>
      </c>
      <c r="R55" s="301" t="s">
        <v>291</v>
      </c>
      <c r="S55" s="303"/>
    </row>
    <row r="56" spans="1:19" ht="21" customHeight="1">
      <c r="A56" s="249" t="s">
        <v>265</v>
      </c>
      <c r="B56" s="249" t="s">
        <v>10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1</v>
      </c>
      <c r="K56" s="271">
        <v>1</v>
      </c>
      <c r="L56" s="271">
        <v>2</v>
      </c>
      <c r="M56" s="271">
        <v>2</v>
      </c>
      <c r="N56" s="271">
        <v>1</v>
      </c>
      <c r="O56" s="271">
        <v>3</v>
      </c>
      <c r="P56" s="271">
        <v>2</v>
      </c>
      <c r="Q56" s="271">
        <v>7</v>
      </c>
      <c r="R56" s="271">
        <v>17</v>
      </c>
      <c r="S56" s="271">
        <v>36</v>
      </c>
    </row>
    <row r="57" spans="1:19" ht="21" customHeight="1">
      <c r="A57" s="305"/>
      <c r="B57" s="249" t="s">
        <v>326</v>
      </c>
      <c r="C57" s="271">
        <v>0</v>
      </c>
      <c r="D57" s="271">
        <v>0</v>
      </c>
      <c r="E57" s="271">
        <v>0</v>
      </c>
      <c r="F57" s="271">
        <v>0</v>
      </c>
      <c r="G57" s="271">
        <v>0</v>
      </c>
      <c r="H57" s="271">
        <v>0</v>
      </c>
      <c r="I57" s="271">
        <v>0</v>
      </c>
      <c r="J57" s="271">
        <v>0</v>
      </c>
      <c r="K57" s="271">
        <v>0</v>
      </c>
      <c r="L57" s="271">
        <v>0</v>
      </c>
      <c r="M57" s="271">
        <v>0</v>
      </c>
      <c r="N57" s="271">
        <v>0</v>
      </c>
      <c r="O57" s="271">
        <v>0</v>
      </c>
      <c r="P57" s="271">
        <v>0</v>
      </c>
      <c r="Q57" s="271">
        <v>0</v>
      </c>
      <c r="R57" s="271">
        <v>2</v>
      </c>
      <c r="S57" s="271">
        <v>2</v>
      </c>
    </row>
    <row r="58" spans="1:19" ht="21" customHeight="1">
      <c r="A58" s="305"/>
      <c r="B58" s="249" t="s">
        <v>327</v>
      </c>
      <c r="C58" s="271">
        <v>0</v>
      </c>
      <c r="D58" s="271">
        <v>0</v>
      </c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1</v>
      </c>
      <c r="K58" s="271">
        <v>0</v>
      </c>
      <c r="L58" s="271">
        <v>2</v>
      </c>
      <c r="M58" s="271">
        <v>2</v>
      </c>
      <c r="N58" s="271">
        <v>0</v>
      </c>
      <c r="O58" s="271">
        <v>2</v>
      </c>
      <c r="P58" s="271">
        <v>2</v>
      </c>
      <c r="Q58" s="271">
        <v>5</v>
      </c>
      <c r="R58" s="271">
        <v>3</v>
      </c>
      <c r="S58" s="271">
        <v>17</v>
      </c>
    </row>
    <row r="59" spans="1:19" ht="21" customHeight="1">
      <c r="A59" s="305"/>
      <c r="B59" s="249" t="s">
        <v>328</v>
      </c>
      <c r="C59" s="271">
        <v>0</v>
      </c>
      <c r="D59" s="271">
        <v>0</v>
      </c>
      <c r="E59" s="271">
        <v>0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1">
        <v>0</v>
      </c>
      <c r="Q59" s="271">
        <v>0</v>
      </c>
      <c r="R59" s="271">
        <v>1</v>
      </c>
      <c r="S59" s="271">
        <v>1</v>
      </c>
    </row>
    <row r="60" spans="1:19" ht="21" customHeight="1">
      <c r="A60" s="304"/>
      <c r="B60" s="251" t="s">
        <v>329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1</v>
      </c>
      <c r="L60" s="253">
        <v>0</v>
      </c>
      <c r="M60" s="253">
        <v>0</v>
      </c>
      <c r="N60" s="253">
        <v>1</v>
      </c>
      <c r="O60" s="253">
        <v>1</v>
      </c>
      <c r="P60" s="253">
        <v>0</v>
      </c>
      <c r="Q60" s="253">
        <v>2</v>
      </c>
      <c r="R60" s="253">
        <v>11</v>
      </c>
      <c r="S60" s="253">
        <v>16</v>
      </c>
    </row>
    <row r="61" spans="1:19" ht="21" customHeight="1">
      <c r="A61" s="249" t="s">
        <v>266</v>
      </c>
      <c r="B61" s="249" t="s">
        <v>10</v>
      </c>
      <c r="C61" s="271">
        <v>0</v>
      </c>
      <c r="D61" s="271">
        <v>0</v>
      </c>
      <c r="E61" s="271">
        <v>0</v>
      </c>
      <c r="F61" s="271">
        <v>0</v>
      </c>
      <c r="G61" s="271">
        <v>1</v>
      </c>
      <c r="H61" s="271">
        <v>0</v>
      </c>
      <c r="I61" s="271">
        <v>0</v>
      </c>
      <c r="J61" s="271">
        <v>0</v>
      </c>
      <c r="K61" s="271">
        <v>0</v>
      </c>
      <c r="L61" s="271">
        <v>0</v>
      </c>
      <c r="M61" s="271">
        <v>0</v>
      </c>
      <c r="N61" s="271">
        <v>0</v>
      </c>
      <c r="O61" s="271">
        <v>0</v>
      </c>
      <c r="P61" s="271">
        <v>1</v>
      </c>
      <c r="Q61" s="271">
        <v>1</v>
      </c>
      <c r="R61" s="271">
        <v>7</v>
      </c>
      <c r="S61" s="271">
        <v>10</v>
      </c>
    </row>
    <row r="62" spans="1:19" ht="21" customHeight="1">
      <c r="A62" s="305"/>
      <c r="B62" s="249" t="s">
        <v>330</v>
      </c>
      <c r="C62" s="271">
        <v>0</v>
      </c>
      <c r="D62" s="271">
        <v>0</v>
      </c>
      <c r="E62" s="271">
        <v>0</v>
      </c>
      <c r="F62" s="271">
        <v>0</v>
      </c>
      <c r="G62" s="271">
        <v>0</v>
      </c>
      <c r="H62" s="271">
        <v>0</v>
      </c>
      <c r="I62" s="271">
        <v>0</v>
      </c>
      <c r="J62" s="271">
        <v>0</v>
      </c>
      <c r="K62" s="271">
        <v>0</v>
      </c>
      <c r="L62" s="271">
        <v>0</v>
      </c>
      <c r="M62" s="271">
        <v>0</v>
      </c>
      <c r="N62" s="271">
        <v>0</v>
      </c>
      <c r="O62" s="271">
        <v>0</v>
      </c>
      <c r="P62" s="271">
        <v>0</v>
      </c>
      <c r="Q62" s="271">
        <v>1</v>
      </c>
      <c r="R62" s="271">
        <v>3</v>
      </c>
      <c r="S62" s="271">
        <v>4</v>
      </c>
    </row>
    <row r="63" spans="1:19" ht="21" customHeight="1">
      <c r="A63" s="304"/>
      <c r="B63" s="251" t="s">
        <v>331</v>
      </c>
      <c r="C63" s="253">
        <v>0</v>
      </c>
      <c r="D63" s="253">
        <v>0</v>
      </c>
      <c r="E63" s="253">
        <v>0</v>
      </c>
      <c r="F63" s="253">
        <v>0</v>
      </c>
      <c r="G63" s="253">
        <v>1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>
        <v>1</v>
      </c>
      <c r="Q63" s="253">
        <v>0</v>
      </c>
      <c r="R63" s="253">
        <v>4</v>
      </c>
      <c r="S63" s="253">
        <v>6</v>
      </c>
    </row>
    <row r="64" spans="1:19" s="244" customFormat="1" ht="24" customHeight="1">
      <c r="A64" s="249" t="s">
        <v>267</v>
      </c>
      <c r="B64" s="310" t="s">
        <v>10</v>
      </c>
      <c r="C64" s="271">
        <v>0</v>
      </c>
      <c r="D64" s="271">
        <v>0</v>
      </c>
      <c r="E64" s="271">
        <v>0</v>
      </c>
      <c r="F64" s="271">
        <v>0</v>
      </c>
      <c r="G64" s="271">
        <v>0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271">
        <v>0</v>
      </c>
      <c r="R64" s="271">
        <v>0</v>
      </c>
      <c r="S64" s="271">
        <v>0</v>
      </c>
    </row>
    <row r="65" spans="1:19" ht="21" customHeight="1">
      <c r="A65" s="310" t="s">
        <v>268</v>
      </c>
      <c r="B65" s="310" t="s">
        <v>10</v>
      </c>
      <c r="C65" s="311">
        <v>0</v>
      </c>
      <c r="D65" s="311">
        <v>0</v>
      </c>
      <c r="E65" s="311">
        <v>0</v>
      </c>
      <c r="F65" s="311">
        <v>0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  <c r="L65" s="311">
        <v>0</v>
      </c>
      <c r="M65" s="311">
        <v>0</v>
      </c>
      <c r="N65" s="311">
        <v>0</v>
      </c>
      <c r="O65" s="311">
        <v>1</v>
      </c>
      <c r="P65" s="311">
        <v>0</v>
      </c>
      <c r="Q65" s="311">
        <v>0</v>
      </c>
      <c r="R65" s="311">
        <v>1</v>
      </c>
      <c r="S65" s="311">
        <v>2</v>
      </c>
    </row>
    <row r="66" spans="1:19" ht="21" customHeight="1">
      <c r="A66" s="310" t="s">
        <v>269</v>
      </c>
      <c r="B66" s="310" t="s">
        <v>10</v>
      </c>
      <c r="C66" s="311">
        <v>0</v>
      </c>
      <c r="D66" s="311">
        <v>0</v>
      </c>
      <c r="E66" s="311">
        <v>0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  <c r="L66" s="311">
        <v>1</v>
      </c>
      <c r="M66" s="311">
        <v>0</v>
      </c>
      <c r="N66" s="311">
        <v>0</v>
      </c>
      <c r="O66" s="311">
        <v>0</v>
      </c>
      <c r="P66" s="311">
        <v>0</v>
      </c>
      <c r="Q66" s="311">
        <v>0</v>
      </c>
      <c r="R66" s="311">
        <v>0</v>
      </c>
      <c r="S66" s="311">
        <v>1</v>
      </c>
    </row>
    <row r="67" spans="1:19" ht="21" customHeight="1">
      <c r="A67" s="310" t="s">
        <v>270</v>
      </c>
      <c r="B67" s="310" t="s">
        <v>10</v>
      </c>
      <c r="C67" s="311">
        <v>0</v>
      </c>
      <c r="D67" s="311">
        <v>1</v>
      </c>
      <c r="E67" s="311">
        <v>0</v>
      </c>
      <c r="F67" s="311">
        <v>0</v>
      </c>
      <c r="G67" s="311">
        <v>0</v>
      </c>
      <c r="H67" s="311">
        <v>0</v>
      </c>
      <c r="I67" s="311">
        <v>0</v>
      </c>
      <c r="J67" s="311">
        <v>2</v>
      </c>
      <c r="K67" s="311">
        <v>0</v>
      </c>
      <c r="L67" s="311">
        <v>0</v>
      </c>
      <c r="M67" s="311">
        <v>1</v>
      </c>
      <c r="N67" s="311">
        <v>0</v>
      </c>
      <c r="O67" s="311">
        <v>0</v>
      </c>
      <c r="P67" s="311">
        <v>0</v>
      </c>
      <c r="Q67" s="311">
        <v>0</v>
      </c>
      <c r="R67" s="311">
        <v>1</v>
      </c>
      <c r="S67" s="311">
        <v>5</v>
      </c>
    </row>
    <row r="68" spans="1:19" ht="21" customHeight="1">
      <c r="A68" s="249" t="s">
        <v>271</v>
      </c>
      <c r="B68" s="249" t="s">
        <v>10</v>
      </c>
      <c r="C68" s="271">
        <v>0</v>
      </c>
      <c r="D68" s="271">
        <v>0</v>
      </c>
      <c r="E68" s="271">
        <v>0</v>
      </c>
      <c r="F68" s="271">
        <v>0</v>
      </c>
      <c r="G68" s="271">
        <v>0</v>
      </c>
      <c r="H68" s="271">
        <v>3</v>
      </c>
      <c r="I68" s="271">
        <v>4</v>
      </c>
      <c r="J68" s="271">
        <v>4</v>
      </c>
      <c r="K68" s="271">
        <v>1</v>
      </c>
      <c r="L68" s="271">
        <v>4</v>
      </c>
      <c r="M68" s="271">
        <v>0</v>
      </c>
      <c r="N68" s="271">
        <v>4</v>
      </c>
      <c r="O68" s="271">
        <v>1</v>
      </c>
      <c r="P68" s="271">
        <v>4</v>
      </c>
      <c r="Q68" s="271">
        <v>3</v>
      </c>
      <c r="R68" s="271">
        <v>26</v>
      </c>
      <c r="S68" s="271">
        <v>54</v>
      </c>
    </row>
    <row r="69" spans="1:19" ht="21" customHeight="1">
      <c r="A69" s="305"/>
      <c r="B69" s="249" t="s">
        <v>332</v>
      </c>
      <c r="C69" s="271">
        <v>0</v>
      </c>
      <c r="D69" s="271">
        <v>0</v>
      </c>
      <c r="E69" s="271">
        <v>0</v>
      </c>
      <c r="F69" s="271">
        <v>0</v>
      </c>
      <c r="G69" s="271">
        <v>0</v>
      </c>
      <c r="H69" s="271">
        <v>3</v>
      </c>
      <c r="I69" s="271">
        <v>3</v>
      </c>
      <c r="J69" s="271">
        <v>3</v>
      </c>
      <c r="K69" s="271">
        <v>0</v>
      </c>
      <c r="L69" s="271">
        <v>4</v>
      </c>
      <c r="M69" s="271">
        <v>0</v>
      </c>
      <c r="N69" s="271">
        <v>1</v>
      </c>
      <c r="O69" s="271">
        <v>0</v>
      </c>
      <c r="P69" s="271">
        <v>1</v>
      </c>
      <c r="Q69" s="271">
        <v>1</v>
      </c>
      <c r="R69" s="271">
        <v>4</v>
      </c>
      <c r="S69" s="271">
        <v>20</v>
      </c>
    </row>
    <row r="70" spans="1:19" ht="21" customHeight="1">
      <c r="A70" s="305"/>
      <c r="B70" s="249" t="s">
        <v>333</v>
      </c>
      <c r="C70" s="271">
        <v>0</v>
      </c>
      <c r="D70" s="271">
        <v>0</v>
      </c>
      <c r="E70" s="271">
        <v>0</v>
      </c>
      <c r="F70" s="271">
        <v>0</v>
      </c>
      <c r="G70" s="271">
        <v>0</v>
      </c>
      <c r="H70" s="271">
        <v>0</v>
      </c>
      <c r="I70" s="271">
        <v>1</v>
      </c>
      <c r="J70" s="271">
        <v>1</v>
      </c>
      <c r="K70" s="271">
        <v>1</v>
      </c>
      <c r="L70" s="271">
        <v>0</v>
      </c>
      <c r="M70" s="271">
        <v>0</v>
      </c>
      <c r="N70" s="271">
        <v>1</v>
      </c>
      <c r="O70" s="271">
        <v>0</v>
      </c>
      <c r="P70" s="271">
        <v>2</v>
      </c>
      <c r="Q70" s="271">
        <v>1</v>
      </c>
      <c r="R70" s="271">
        <v>4</v>
      </c>
      <c r="S70" s="271">
        <v>11</v>
      </c>
    </row>
    <row r="71" spans="1:19" ht="21" customHeight="1">
      <c r="A71" s="304"/>
      <c r="B71" s="251" t="s">
        <v>334</v>
      </c>
      <c r="C71" s="253">
        <v>0</v>
      </c>
      <c r="D71" s="253">
        <v>0</v>
      </c>
      <c r="E71" s="253"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2</v>
      </c>
      <c r="O71" s="253">
        <v>1</v>
      </c>
      <c r="P71" s="253">
        <v>1</v>
      </c>
      <c r="Q71" s="253">
        <v>1</v>
      </c>
      <c r="R71" s="253">
        <v>18</v>
      </c>
      <c r="S71" s="253">
        <v>23</v>
      </c>
    </row>
    <row r="72" spans="1:19" ht="21" customHeight="1">
      <c r="A72" s="310" t="s">
        <v>272</v>
      </c>
      <c r="B72" s="310" t="s">
        <v>10</v>
      </c>
      <c r="C72" s="311">
        <v>0</v>
      </c>
      <c r="D72" s="311">
        <v>0</v>
      </c>
      <c r="E72" s="311">
        <v>0</v>
      </c>
      <c r="F72" s="311">
        <v>0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1</v>
      </c>
      <c r="P72" s="311">
        <v>0</v>
      </c>
      <c r="Q72" s="311">
        <v>0</v>
      </c>
      <c r="R72" s="311">
        <v>0</v>
      </c>
      <c r="S72" s="311">
        <v>1</v>
      </c>
    </row>
    <row r="73" spans="1:19" ht="21" customHeight="1">
      <c r="A73" s="251" t="s">
        <v>10</v>
      </c>
      <c r="B73" s="304"/>
      <c r="C73" s="312">
        <v>0</v>
      </c>
      <c r="D73" s="253">
        <v>2</v>
      </c>
      <c r="E73" s="312">
        <v>0</v>
      </c>
      <c r="F73" s="312">
        <v>0</v>
      </c>
      <c r="G73" s="253">
        <v>1</v>
      </c>
      <c r="H73" s="253">
        <v>4</v>
      </c>
      <c r="I73" s="253">
        <v>5</v>
      </c>
      <c r="J73" s="253">
        <v>8</v>
      </c>
      <c r="K73" s="253">
        <v>3</v>
      </c>
      <c r="L73" s="253">
        <v>14</v>
      </c>
      <c r="M73" s="253">
        <v>15</v>
      </c>
      <c r="N73" s="253">
        <v>30</v>
      </c>
      <c r="O73" s="253">
        <v>34</v>
      </c>
      <c r="P73" s="253">
        <v>60</v>
      </c>
      <c r="Q73" s="253">
        <v>89</v>
      </c>
      <c r="R73" s="253">
        <v>522</v>
      </c>
      <c r="S73" s="253">
        <v>787</v>
      </c>
    </row>
  </sheetData>
  <mergeCells count="9">
    <mergeCell ref="C29:R29"/>
    <mergeCell ref="C54:R54"/>
    <mergeCell ref="A1:S1"/>
    <mergeCell ref="S29:S30"/>
    <mergeCell ref="S54:S55"/>
    <mergeCell ref="A27:S27"/>
    <mergeCell ref="A52:S52"/>
    <mergeCell ref="C3:R3"/>
    <mergeCell ref="S3:S4"/>
  </mergeCells>
  <printOptions/>
  <pageMargins left="0.3" right="0.49" top="0.62" bottom="0.52" header="0.35" footer="0.3"/>
  <pageSetup horizontalDpi="300" verticalDpi="300" orientation="landscape" paperSize="9" r:id="rId1"/>
  <rowBreaks count="2" manualBreakCount="2">
    <brk id="26" max="255" man="1"/>
    <brk id="5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39">
      <selection activeCell="A51" sqref="A51"/>
    </sheetView>
  </sheetViews>
  <sheetFormatPr defaultColWidth="9.00390625" defaultRowHeight="15.75"/>
  <cols>
    <col min="1" max="1" width="27.625" style="319" customWidth="1"/>
    <col min="2" max="2" width="24.00390625" style="319" customWidth="1"/>
    <col min="3" max="19" width="4.75390625" style="319" customWidth="1"/>
    <col min="20" max="16384" width="8.00390625" style="319" customWidth="1"/>
  </cols>
  <sheetData>
    <row r="1" spans="1:19" s="291" customFormat="1" ht="18" customHeight="1">
      <c r="A1" s="290" t="s">
        <v>344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4" s="291" customFormat="1" ht="20.25" customHeight="1">
      <c r="A2" s="292" t="s">
        <v>71</v>
      </c>
      <c r="B2" s="255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9" s="291" customFormat="1" ht="10.5">
      <c r="A3" s="295"/>
      <c r="B3" s="313"/>
      <c r="C3" s="297" t="s">
        <v>276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 t="s">
        <v>39</v>
      </c>
    </row>
    <row r="4" spans="1:19" s="291" customFormat="1" ht="21">
      <c r="A4" s="255" t="s">
        <v>256</v>
      </c>
      <c r="B4" s="314"/>
      <c r="C4" s="300" t="s">
        <v>277</v>
      </c>
      <c r="D4" s="300" t="s">
        <v>278</v>
      </c>
      <c r="E4" s="300" t="s">
        <v>279</v>
      </c>
      <c r="F4" s="301" t="s">
        <v>133</v>
      </c>
      <c r="G4" s="302" t="s">
        <v>280</v>
      </c>
      <c r="H4" s="302" t="s">
        <v>281</v>
      </c>
      <c r="I4" s="302" t="s">
        <v>282</v>
      </c>
      <c r="J4" s="302" t="s">
        <v>283</v>
      </c>
      <c r="K4" s="302" t="s">
        <v>284</v>
      </c>
      <c r="L4" s="302" t="s">
        <v>285</v>
      </c>
      <c r="M4" s="302" t="s">
        <v>286</v>
      </c>
      <c r="N4" s="302" t="s">
        <v>287</v>
      </c>
      <c r="O4" s="302" t="s">
        <v>288</v>
      </c>
      <c r="P4" s="302" t="s">
        <v>289</v>
      </c>
      <c r="Q4" s="302" t="s">
        <v>290</v>
      </c>
      <c r="R4" s="301" t="s">
        <v>291</v>
      </c>
      <c r="S4" s="303"/>
    </row>
    <row r="5" spans="1:19" s="294" customFormat="1" ht="21" customHeight="1">
      <c r="A5" s="315" t="s">
        <v>257</v>
      </c>
      <c r="B5" s="315" t="s">
        <v>10</v>
      </c>
      <c r="C5" s="271">
        <v>0</v>
      </c>
      <c r="D5" s="271">
        <v>0</v>
      </c>
      <c r="E5" s="271">
        <v>0</v>
      </c>
      <c r="F5" s="271">
        <v>0</v>
      </c>
      <c r="G5" s="271">
        <v>0</v>
      </c>
      <c r="H5" s="271">
        <v>0</v>
      </c>
      <c r="I5" s="271">
        <v>0</v>
      </c>
      <c r="J5" s="271">
        <v>0</v>
      </c>
      <c r="K5" s="271">
        <v>0</v>
      </c>
      <c r="L5" s="271">
        <v>0</v>
      </c>
      <c r="M5" s="271">
        <v>0</v>
      </c>
      <c r="N5" s="271">
        <v>0</v>
      </c>
      <c r="O5" s="271">
        <v>0</v>
      </c>
      <c r="P5" s="271">
        <v>0</v>
      </c>
      <c r="Q5" s="271">
        <v>1</v>
      </c>
      <c r="R5" s="271">
        <v>11</v>
      </c>
      <c r="S5" s="271">
        <v>12</v>
      </c>
    </row>
    <row r="6" spans="2:19" s="294" customFormat="1" ht="21" customHeight="1">
      <c r="B6" s="315" t="s">
        <v>335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  <c r="O6" s="271">
        <v>0</v>
      </c>
      <c r="P6" s="271">
        <v>0</v>
      </c>
      <c r="Q6" s="271">
        <v>0</v>
      </c>
      <c r="R6" s="271">
        <v>2</v>
      </c>
      <c r="S6" s="271">
        <v>2</v>
      </c>
    </row>
    <row r="7" spans="1:19" s="294" customFormat="1" ht="21" customHeight="1">
      <c r="A7" s="316"/>
      <c r="B7" s="315" t="s">
        <v>293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0</v>
      </c>
      <c r="R7" s="271">
        <v>1</v>
      </c>
      <c r="S7" s="271">
        <v>1</v>
      </c>
    </row>
    <row r="8" spans="1:19" s="294" customFormat="1" ht="21" customHeight="1">
      <c r="A8" s="317"/>
      <c r="B8" s="293" t="s">
        <v>294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3">
        <v>0</v>
      </c>
      <c r="P8" s="253">
        <v>0</v>
      </c>
      <c r="Q8" s="253">
        <v>1</v>
      </c>
      <c r="R8" s="253">
        <v>8</v>
      </c>
      <c r="S8" s="253">
        <v>9</v>
      </c>
    </row>
    <row r="9" spans="1:19" s="294" customFormat="1" ht="21" customHeight="1">
      <c r="A9" s="315" t="s">
        <v>258</v>
      </c>
      <c r="B9" s="315" t="s">
        <v>10</v>
      </c>
      <c r="C9" s="271"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2</v>
      </c>
      <c r="J9" s="271">
        <v>1</v>
      </c>
      <c r="K9" s="271">
        <v>3</v>
      </c>
      <c r="L9" s="271">
        <v>6</v>
      </c>
      <c r="M9" s="271">
        <v>9</v>
      </c>
      <c r="N9" s="271">
        <v>6</v>
      </c>
      <c r="O9" s="271">
        <v>17</v>
      </c>
      <c r="P9" s="271">
        <v>21</v>
      </c>
      <c r="Q9" s="271">
        <v>38</v>
      </c>
      <c r="R9" s="271">
        <v>168</v>
      </c>
      <c r="S9" s="271">
        <v>271</v>
      </c>
    </row>
    <row r="10" spans="1:19" s="294" customFormat="1" ht="21" customHeight="1">
      <c r="A10" s="316"/>
      <c r="B10" s="315" t="s">
        <v>295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3</v>
      </c>
      <c r="P10" s="271">
        <v>0</v>
      </c>
      <c r="Q10" s="271">
        <v>1</v>
      </c>
      <c r="R10" s="271">
        <v>19</v>
      </c>
      <c r="S10" s="271">
        <v>23</v>
      </c>
    </row>
    <row r="11" spans="1:19" s="294" customFormat="1" ht="21" customHeight="1">
      <c r="A11" s="316"/>
      <c r="B11" s="315" t="s">
        <v>296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1</v>
      </c>
      <c r="L11" s="271">
        <v>0</v>
      </c>
      <c r="M11" s="271">
        <v>1</v>
      </c>
      <c r="N11" s="271">
        <v>0</v>
      </c>
      <c r="O11" s="271">
        <v>0</v>
      </c>
      <c r="P11" s="271">
        <v>0</v>
      </c>
      <c r="Q11" s="271">
        <v>2</v>
      </c>
      <c r="R11" s="271">
        <v>18</v>
      </c>
      <c r="S11" s="271">
        <v>22</v>
      </c>
    </row>
    <row r="12" spans="1:19" s="294" customFormat="1" ht="21" customHeight="1">
      <c r="A12" s="316"/>
      <c r="B12" s="315" t="s">
        <v>297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2</v>
      </c>
      <c r="P12" s="271">
        <v>1</v>
      </c>
      <c r="Q12" s="271">
        <v>6</v>
      </c>
      <c r="R12" s="271">
        <v>20</v>
      </c>
      <c r="S12" s="271">
        <v>29</v>
      </c>
    </row>
    <row r="13" spans="1:19" s="294" customFormat="1" ht="21" customHeight="1">
      <c r="A13" s="316"/>
      <c r="B13" s="315" t="s">
        <v>298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2</v>
      </c>
      <c r="Q13" s="271">
        <v>0</v>
      </c>
      <c r="R13" s="271">
        <v>3</v>
      </c>
      <c r="S13" s="271">
        <v>5</v>
      </c>
    </row>
    <row r="14" spans="1:19" s="294" customFormat="1" ht="21" customHeight="1">
      <c r="A14" s="316"/>
      <c r="B14" s="315" t="s">
        <v>299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1</v>
      </c>
      <c r="L14" s="271">
        <v>0</v>
      </c>
      <c r="M14" s="271">
        <v>1</v>
      </c>
      <c r="N14" s="271">
        <v>0</v>
      </c>
      <c r="O14" s="271">
        <v>0</v>
      </c>
      <c r="P14" s="271">
        <v>2</v>
      </c>
      <c r="Q14" s="271">
        <v>4</v>
      </c>
      <c r="R14" s="271">
        <v>13</v>
      </c>
      <c r="S14" s="271">
        <v>21</v>
      </c>
    </row>
    <row r="15" spans="1:19" s="294" customFormat="1" ht="21" customHeight="1">
      <c r="A15" s="316"/>
      <c r="B15" s="315" t="s">
        <v>300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1</v>
      </c>
      <c r="M15" s="271">
        <v>1</v>
      </c>
      <c r="N15" s="271">
        <v>0</v>
      </c>
      <c r="O15" s="271">
        <v>1</v>
      </c>
      <c r="P15" s="271">
        <v>6</v>
      </c>
      <c r="Q15" s="271">
        <v>5</v>
      </c>
      <c r="R15" s="271">
        <v>18</v>
      </c>
      <c r="S15" s="271">
        <v>32</v>
      </c>
    </row>
    <row r="16" spans="1:19" s="294" customFormat="1" ht="21" customHeight="1">
      <c r="A16" s="316"/>
      <c r="B16" s="315" t="s">
        <v>301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1</v>
      </c>
      <c r="J16" s="271">
        <v>1</v>
      </c>
      <c r="K16" s="271">
        <v>0</v>
      </c>
      <c r="L16" s="271">
        <v>1</v>
      </c>
      <c r="M16" s="271">
        <v>3</v>
      </c>
      <c r="N16" s="271">
        <v>5</v>
      </c>
      <c r="O16" s="271">
        <v>3</v>
      </c>
      <c r="P16" s="271">
        <v>1</v>
      </c>
      <c r="Q16" s="271">
        <v>7</v>
      </c>
      <c r="R16" s="271">
        <v>18</v>
      </c>
      <c r="S16" s="271">
        <v>40</v>
      </c>
    </row>
    <row r="17" spans="1:19" s="294" customFormat="1" ht="21" customHeight="1">
      <c r="A17" s="316"/>
      <c r="B17" s="315" t="s">
        <v>336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1</v>
      </c>
      <c r="M17" s="271">
        <v>0</v>
      </c>
      <c r="N17" s="271">
        <v>0</v>
      </c>
      <c r="O17" s="271">
        <v>3</v>
      </c>
      <c r="P17" s="271">
        <v>2</v>
      </c>
      <c r="Q17" s="271">
        <v>1</v>
      </c>
      <c r="R17" s="271">
        <v>2</v>
      </c>
      <c r="S17" s="271">
        <v>9</v>
      </c>
    </row>
    <row r="18" spans="1:19" s="294" customFormat="1" ht="21" customHeight="1">
      <c r="A18" s="316"/>
      <c r="B18" s="315" t="s">
        <v>303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2</v>
      </c>
      <c r="Q18" s="271">
        <v>0</v>
      </c>
      <c r="R18" s="271">
        <v>3</v>
      </c>
      <c r="S18" s="271">
        <v>5</v>
      </c>
    </row>
    <row r="19" spans="1:19" s="294" customFormat="1" ht="21" customHeight="1">
      <c r="A19" s="316"/>
      <c r="B19" s="315" t="s">
        <v>304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1</v>
      </c>
      <c r="M19" s="271">
        <v>0</v>
      </c>
      <c r="N19" s="271">
        <v>1</v>
      </c>
      <c r="O19" s="271">
        <v>2</v>
      </c>
      <c r="P19" s="271">
        <v>1</v>
      </c>
      <c r="Q19" s="271">
        <v>3</v>
      </c>
      <c r="R19" s="271">
        <v>11</v>
      </c>
      <c r="S19" s="271">
        <v>19</v>
      </c>
    </row>
    <row r="20" spans="1:19" s="294" customFormat="1" ht="21" customHeight="1">
      <c r="A20" s="316"/>
      <c r="B20" s="315" t="s">
        <v>305</v>
      </c>
      <c r="C20" s="271">
        <v>0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1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271">
        <v>3</v>
      </c>
      <c r="S20" s="271">
        <v>4</v>
      </c>
    </row>
    <row r="21" spans="1:19" s="294" customFormat="1" ht="21" customHeight="1">
      <c r="A21" s="316"/>
      <c r="B21" s="315" t="s">
        <v>306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 s="271">
        <v>3</v>
      </c>
      <c r="R21" s="271">
        <v>4</v>
      </c>
      <c r="S21" s="271">
        <v>7</v>
      </c>
    </row>
    <row r="22" spans="1:19" s="294" customFormat="1" ht="21" customHeight="1">
      <c r="A22" s="317"/>
      <c r="B22" s="293" t="s">
        <v>307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3">
        <v>1</v>
      </c>
      <c r="J22" s="253">
        <v>0</v>
      </c>
      <c r="K22" s="253">
        <v>1</v>
      </c>
      <c r="L22" s="253">
        <v>1</v>
      </c>
      <c r="M22" s="253">
        <v>3</v>
      </c>
      <c r="N22" s="253">
        <v>0</v>
      </c>
      <c r="O22" s="253">
        <v>3</v>
      </c>
      <c r="P22" s="253">
        <v>4</v>
      </c>
      <c r="Q22" s="253">
        <v>6</v>
      </c>
      <c r="R22" s="253">
        <v>36</v>
      </c>
      <c r="S22" s="253">
        <v>55</v>
      </c>
    </row>
    <row r="23" spans="1:19" s="294" customFormat="1" ht="21" customHeight="1">
      <c r="A23" s="315" t="s">
        <v>259</v>
      </c>
      <c r="B23" s="315" t="s">
        <v>10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1</v>
      </c>
      <c r="L23" s="271">
        <v>0</v>
      </c>
      <c r="M23" s="271">
        <v>0</v>
      </c>
      <c r="N23" s="271">
        <v>0</v>
      </c>
      <c r="O23" s="271">
        <v>0</v>
      </c>
      <c r="P23" s="271">
        <v>1</v>
      </c>
      <c r="Q23" s="271">
        <v>1</v>
      </c>
      <c r="R23" s="271">
        <v>32</v>
      </c>
      <c r="S23" s="271">
        <v>35</v>
      </c>
    </row>
    <row r="24" spans="1:19" s="294" customFormat="1" ht="21" customHeight="1">
      <c r="A24" s="316"/>
      <c r="B24" s="315" t="s">
        <v>308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1</v>
      </c>
      <c r="Q24" s="271">
        <v>0</v>
      </c>
      <c r="R24" s="271">
        <v>21</v>
      </c>
      <c r="S24" s="271">
        <v>22</v>
      </c>
    </row>
    <row r="25" spans="1:19" s="294" customFormat="1" ht="21" customHeight="1">
      <c r="A25" s="317"/>
      <c r="B25" s="293" t="s">
        <v>310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253">
        <v>1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1</v>
      </c>
      <c r="R25" s="253">
        <v>11</v>
      </c>
      <c r="S25" s="253">
        <v>13</v>
      </c>
    </row>
    <row r="26" spans="1:19" s="294" customFormat="1" ht="21" customHeight="1">
      <c r="A26" s="316"/>
      <c r="B26" s="315"/>
      <c r="C26" s="315"/>
      <c r="D26" s="315"/>
      <c r="E26" s="315"/>
      <c r="F26" s="315"/>
      <c r="G26" s="271"/>
      <c r="H26" s="315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s="291" customFormat="1" ht="27" customHeight="1">
      <c r="A27" s="306" t="s">
        <v>345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</row>
    <row r="28" spans="1:19" s="291" customFormat="1" ht="20.25" customHeight="1">
      <c r="A28" s="292" t="s">
        <v>71</v>
      </c>
      <c r="B28" s="255"/>
      <c r="C28" s="255"/>
      <c r="D28" s="255"/>
      <c r="E28" s="255"/>
      <c r="F28" s="255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</row>
    <row r="29" spans="1:19" s="291" customFormat="1" ht="10.5">
      <c r="A29" s="295"/>
      <c r="B29" s="313"/>
      <c r="C29" s="297" t="s">
        <v>276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8" t="s">
        <v>39</v>
      </c>
    </row>
    <row r="30" spans="1:19" s="291" customFormat="1" ht="21">
      <c r="A30" s="255" t="s">
        <v>256</v>
      </c>
      <c r="B30" s="314"/>
      <c r="C30" s="300" t="s">
        <v>277</v>
      </c>
      <c r="D30" s="300" t="s">
        <v>278</v>
      </c>
      <c r="E30" s="300" t="s">
        <v>279</v>
      </c>
      <c r="F30" s="301" t="s">
        <v>133</v>
      </c>
      <c r="G30" s="302" t="s">
        <v>280</v>
      </c>
      <c r="H30" s="302" t="s">
        <v>281</v>
      </c>
      <c r="I30" s="302" t="s">
        <v>282</v>
      </c>
      <c r="J30" s="302" t="s">
        <v>283</v>
      </c>
      <c r="K30" s="302" t="s">
        <v>284</v>
      </c>
      <c r="L30" s="302" t="s">
        <v>285</v>
      </c>
      <c r="M30" s="302" t="s">
        <v>286</v>
      </c>
      <c r="N30" s="302" t="s">
        <v>287</v>
      </c>
      <c r="O30" s="302" t="s">
        <v>288</v>
      </c>
      <c r="P30" s="302" t="s">
        <v>289</v>
      </c>
      <c r="Q30" s="302" t="s">
        <v>290</v>
      </c>
      <c r="R30" s="301" t="s">
        <v>291</v>
      </c>
      <c r="S30" s="303"/>
    </row>
    <row r="31" spans="1:19" s="294" customFormat="1" ht="21" customHeight="1">
      <c r="A31" s="315" t="s">
        <v>260</v>
      </c>
      <c r="B31" s="315" t="s">
        <v>10</v>
      </c>
      <c r="C31" s="271">
        <v>0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6</v>
      </c>
      <c r="S31" s="271">
        <v>6</v>
      </c>
    </row>
    <row r="32" spans="1:19" s="294" customFormat="1" ht="21" customHeight="1">
      <c r="A32" s="317"/>
      <c r="B32" s="293" t="s">
        <v>311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6</v>
      </c>
      <c r="S32" s="253">
        <v>6</v>
      </c>
    </row>
    <row r="33" spans="1:19" s="294" customFormat="1" ht="21" customHeight="1">
      <c r="A33" s="318" t="s">
        <v>261</v>
      </c>
      <c r="B33" s="318" t="s">
        <v>10</v>
      </c>
      <c r="C33" s="311">
        <v>0</v>
      </c>
      <c r="D33" s="311">
        <v>0</v>
      </c>
      <c r="E33" s="311">
        <v>0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  <c r="M33" s="311">
        <v>0</v>
      </c>
      <c r="N33" s="311">
        <v>0</v>
      </c>
      <c r="O33" s="311">
        <v>0</v>
      </c>
      <c r="P33" s="311">
        <v>1</v>
      </c>
      <c r="Q33" s="311">
        <v>3</v>
      </c>
      <c r="R33" s="311">
        <v>25</v>
      </c>
      <c r="S33" s="311">
        <v>29</v>
      </c>
    </row>
    <row r="34" spans="1:19" s="294" customFormat="1" ht="21" customHeight="1">
      <c r="A34" s="315" t="s">
        <v>262</v>
      </c>
      <c r="B34" s="315" t="s">
        <v>10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4</v>
      </c>
      <c r="R34" s="271">
        <v>25</v>
      </c>
      <c r="S34" s="271">
        <v>29</v>
      </c>
    </row>
    <row r="35" spans="1:19" s="294" customFormat="1" ht="21" customHeight="1">
      <c r="A35" s="316"/>
      <c r="B35" s="315" t="s">
        <v>313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1</v>
      </c>
      <c r="R35" s="271">
        <v>6</v>
      </c>
      <c r="S35" s="271">
        <v>7</v>
      </c>
    </row>
    <row r="36" spans="1:19" s="294" customFormat="1" ht="21" customHeight="1">
      <c r="A36" s="317"/>
      <c r="B36" s="293" t="s">
        <v>314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53">
        <v>0</v>
      </c>
      <c r="N36" s="253">
        <v>0</v>
      </c>
      <c r="O36" s="253">
        <v>0</v>
      </c>
      <c r="P36" s="253">
        <v>0</v>
      </c>
      <c r="Q36" s="253">
        <v>3</v>
      </c>
      <c r="R36" s="253">
        <v>19</v>
      </c>
      <c r="S36" s="253">
        <v>22</v>
      </c>
    </row>
    <row r="37" spans="1:19" s="294" customFormat="1" ht="21" customHeight="1">
      <c r="A37" s="315" t="s">
        <v>263</v>
      </c>
      <c r="B37" s="315" t="s">
        <v>10</v>
      </c>
      <c r="C37" s="271">
        <v>0</v>
      </c>
      <c r="D37" s="271">
        <v>0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1">
        <v>0</v>
      </c>
      <c r="K37" s="271">
        <v>0</v>
      </c>
      <c r="L37" s="271">
        <v>2</v>
      </c>
      <c r="M37" s="271">
        <v>0</v>
      </c>
      <c r="N37" s="271">
        <v>4</v>
      </c>
      <c r="O37" s="271">
        <v>3</v>
      </c>
      <c r="P37" s="271">
        <v>9</v>
      </c>
      <c r="Q37" s="271">
        <v>27</v>
      </c>
      <c r="R37" s="271">
        <v>320</v>
      </c>
      <c r="S37" s="271">
        <v>365</v>
      </c>
    </row>
    <row r="38" spans="1:19" s="294" customFormat="1" ht="21" customHeight="1">
      <c r="A38" s="316"/>
      <c r="B38" s="315" t="s">
        <v>315</v>
      </c>
      <c r="C38" s="271">
        <v>0</v>
      </c>
      <c r="D38" s="271">
        <v>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0</v>
      </c>
      <c r="O38" s="271">
        <v>1</v>
      </c>
      <c r="P38" s="271">
        <v>1</v>
      </c>
      <c r="Q38" s="271">
        <v>1</v>
      </c>
      <c r="R38" s="271">
        <v>1</v>
      </c>
      <c r="S38" s="271">
        <v>4</v>
      </c>
    </row>
    <row r="39" spans="1:19" s="294" customFormat="1" ht="21" customHeight="1">
      <c r="A39" s="316"/>
      <c r="B39" s="315" t="s">
        <v>316</v>
      </c>
      <c r="C39" s="271"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0</v>
      </c>
      <c r="L39" s="271">
        <v>0</v>
      </c>
      <c r="M39" s="271">
        <v>0</v>
      </c>
      <c r="N39" s="271">
        <v>0</v>
      </c>
      <c r="O39" s="271">
        <v>1</v>
      </c>
      <c r="P39" s="271">
        <v>1</v>
      </c>
      <c r="Q39" s="271">
        <v>3</v>
      </c>
      <c r="R39" s="271">
        <v>37</v>
      </c>
      <c r="S39" s="271">
        <v>42</v>
      </c>
    </row>
    <row r="40" spans="1:19" s="294" customFormat="1" ht="21" customHeight="1">
      <c r="A40" s="316"/>
      <c r="B40" s="315" t="s">
        <v>317</v>
      </c>
      <c r="C40" s="271"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0</v>
      </c>
      <c r="M40" s="271">
        <v>0</v>
      </c>
      <c r="N40" s="271">
        <v>2</v>
      </c>
      <c r="O40" s="271">
        <v>0</v>
      </c>
      <c r="P40" s="271">
        <v>0</v>
      </c>
      <c r="Q40" s="271">
        <v>5</v>
      </c>
      <c r="R40" s="271">
        <v>39</v>
      </c>
      <c r="S40" s="271">
        <v>46</v>
      </c>
    </row>
    <row r="41" spans="1:19" s="294" customFormat="1" ht="21" customHeight="1">
      <c r="A41" s="316"/>
      <c r="B41" s="315" t="s">
        <v>318</v>
      </c>
      <c r="C41" s="271">
        <v>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71">
        <v>0</v>
      </c>
      <c r="N41" s="271">
        <v>0</v>
      </c>
      <c r="O41" s="271">
        <v>0</v>
      </c>
      <c r="P41" s="271">
        <v>2</v>
      </c>
      <c r="Q41" s="271">
        <v>3</v>
      </c>
      <c r="R41" s="271">
        <v>86</v>
      </c>
      <c r="S41" s="271">
        <v>91</v>
      </c>
    </row>
    <row r="42" spans="1:19" s="294" customFormat="1" ht="21" customHeight="1">
      <c r="A42" s="316"/>
      <c r="B42" s="315" t="s">
        <v>319</v>
      </c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1</v>
      </c>
      <c r="O42" s="271">
        <v>0</v>
      </c>
      <c r="P42" s="271">
        <v>0</v>
      </c>
      <c r="Q42" s="271">
        <v>8</v>
      </c>
      <c r="R42" s="271">
        <v>86</v>
      </c>
      <c r="S42" s="271">
        <v>95</v>
      </c>
    </row>
    <row r="43" spans="1:19" s="294" customFormat="1" ht="21" customHeight="1">
      <c r="A43" s="316"/>
      <c r="B43" s="315" t="s">
        <v>320</v>
      </c>
      <c r="C43" s="271">
        <v>0</v>
      </c>
      <c r="D43" s="271">
        <v>0</v>
      </c>
      <c r="E43" s="271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271">
        <v>0</v>
      </c>
      <c r="Q43" s="271">
        <v>0</v>
      </c>
      <c r="R43" s="271">
        <v>7</v>
      </c>
      <c r="S43" s="271">
        <v>7</v>
      </c>
    </row>
    <row r="44" spans="1:19" s="294" customFormat="1" ht="21" customHeight="1">
      <c r="A44" s="317"/>
      <c r="B44" s="293" t="s">
        <v>321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2</v>
      </c>
      <c r="M44" s="253">
        <v>0</v>
      </c>
      <c r="N44" s="253">
        <v>1</v>
      </c>
      <c r="O44" s="253">
        <v>1</v>
      </c>
      <c r="P44" s="253">
        <v>5</v>
      </c>
      <c r="Q44" s="253">
        <v>7</v>
      </c>
      <c r="R44" s="253">
        <v>64</v>
      </c>
      <c r="S44" s="253">
        <v>80</v>
      </c>
    </row>
    <row r="45" spans="1:19" s="294" customFormat="1" ht="21" customHeight="1">
      <c r="A45" s="315" t="s">
        <v>264</v>
      </c>
      <c r="B45" s="315" t="s">
        <v>10</v>
      </c>
      <c r="C45" s="271">
        <v>0</v>
      </c>
      <c r="D45" s="271">
        <v>0</v>
      </c>
      <c r="E45" s="271">
        <v>0</v>
      </c>
      <c r="F45" s="271">
        <v>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1</v>
      </c>
      <c r="P45" s="271">
        <v>1</v>
      </c>
      <c r="Q45" s="271">
        <v>3</v>
      </c>
      <c r="R45" s="271">
        <v>40</v>
      </c>
      <c r="S45" s="271">
        <v>45</v>
      </c>
    </row>
    <row r="46" spans="1:19" s="294" customFormat="1" ht="21" customHeight="1">
      <c r="A46" s="316"/>
      <c r="B46" s="315" t="s">
        <v>322</v>
      </c>
      <c r="C46" s="271">
        <v>0</v>
      </c>
      <c r="D46" s="271">
        <v>0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1</v>
      </c>
      <c r="P46" s="271">
        <v>0</v>
      </c>
      <c r="Q46" s="271">
        <v>2</v>
      </c>
      <c r="R46" s="271">
        <v>19</v>
      </c>
      <c r="S46" s="271">
        <v>22</v>
      </c>
    </row>
    <row r="47" spans="1:19" s="294" customFormat="1" ht="21" customHeight="1">
      <c r="A47" s="316"/>
      <c r="B47" s="315" t="s">
        <v>324</v>
      </c>
      <c r="C47" s="271">
        <v>0</v>
      </c>
      <c r="D47" s="271">
        <v>0</v>
      </c>
      <c r="E47" s="271">
        <v>0</v>
      </c>
      <c r="F47" s="271">
        <v>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71">
        <v>1</v>
      </c>
      <c r="R47" s="271">
        <v>13</v>
      </c>
      <c r="S47" s="271">
        <v>14</v>
      </c>
    </row>
    <row r="48" spans="1:19" s="294" customFormat="1" ht="21" customHeight="1">
      <c r="A48" s="317"/>
      <c r="B48" s="293" t="s">
        <v>325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53">
        <v>0</v>
      </c>
      <c r="P48" s="253">
        <v>1</v>
      </c>
      <c r="Q48" s="253">
        <v>0</v>
      </c>
      <c r="R48" s="253">
        <v>8</v>
      </c>
      <c r="S48" s="253">
        <v>9</v>
      </c>
    </row>
    <row r="49" spans="1:19" s="294" customFormat="1" ht="21" customHeight="1">
      <c r="A49" s="316"/>
      <c r="B49" s="315"/>
      <c r="C49" s="315"/>
      <c r="D49" s="315"/>
      <c r="E49" s="315"/>
      <c r="F49" s="315"/>
      <c r="G49" s="271"/>
      <c r="H49" s="315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</row>
    <row r="50" spans="1:19" s="291" customFormat="1" ht="28.5" customHeight="1">
      <c r="A50" s="306" t="s">
        <v>345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</row>
    <row r="51" spans="1:19" s="291" customFormat="1" ht="20.25" customHeight="1">
      <c r="A51" s="292" t="s">
        <v>71</v>
      </c>
      <c r="B51" s="255"/>
      <c r="C51" s="255"/>
      <c r="D51" s="255"/>
      <c r="E51" s="255"/>
      <c r="F51" s="255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</row>
    <row r="52" spans="1:19" s="291" customFormat="1" ht="10.5">
      <c r="A52" s="295"/>
      <c r="B52" s="313"/>
      <c r="C52" s="297" t="s">
        <v>276</v>
      </c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8" t="s">
        <v>39</v>
      </c>
    </row>
    <row r="53" spans="1:19" s="291" customFormat="1" ht="21">
      <c r="A53" s="255" t="s">
        <v>256</v>
      </c>
      <c r="B53" s="314"/>
      <c r="C53" s="300" t="s">
        <v>277</v>
      </c>
      <c r="D53" s="300" t="s">
        <v>278</v>
      </c>
      <c r="E53" s="300" t="s">
        <v>279</v>
      </c>
      <c r="F53" s="301" t="s">
        <v>133</v>
      </c>
      <c r="G53" s="302" t="s">
        <v>280</v>
      </c>
      <c r="H53" s="302" t="s">
        <v>281</v>
      </c>
      <c r="I53" s="302" t="s">
        <v>282</v>
      </c>
      <c r="J53" s="302" t="s">
        <v>283</v>
      </c>
      <c r="K53" s="302" t="s">
        <v>284</v>
      </c>
      <c r="L53" s="302" t="s">
        <v>285</v>
      </c>
      <c r="M53" s="302" t="s">
        <v>286</v>
      </c>
      <c r="N53" s="302" t="s">
        <v>287</v>
      </c>
      <c r="O53" s="302" t="s">
        <v>288</v>
      </c>
      <c r="P53" s="302" t="s">
        <v>289</v>
      </c>
      <c r="Q53" s="302" t="s">
        <v>290</v>
      </c>
      <c r="R53" s="301" t="s">
        <v>291</v>
      </c>
      <c r="S53" s="303"/>
    </row>
    <row r="54" spans="1:19" s="294" customFormat="1" ht="21" customHeight="1">
      <c r="A54" s="315" t="s">
        <v>265</v>
      </c>
      <c r="B54" s="315" t="s">
        <v>10</v>
      </c>
      <c r="C54" s="271">
        <v>0</v>
      </c>
      <c r="D54" s="271">
        <v>0</v>
      </c>
      <c r="E54" s="271">
        <v>0</v>
      </c>
      <c r="F54" s="271">
        <v>0</v>
      </c>
      <c r="G54" s="271">
        <v>0</v>
      </c>
      <c r="H54" s="271">
        <v>0</v>
      </c>
      <c r="I54" s="271">
        <v>1</v>
      </c>
      <c r="J54" s="271">
        <v>0</v>
      </c>
      <c r="K54" s="271">
        <v>0</v>
      </c>
      <c r="L54" s="271">
        <v>0</v>
      </c>
      <c r="M54" s="271">
        <v>0</v>
      </c>
      <c r="N54" s="271">
        <v>1</v>
      </c>
      <c r="O54" s="271">
        <v>1</v>
      </c>
      <c r="P54" s="271">
        <v>3</v>
      </c>
      <c r="Q54" s="271">
        <v>1</v>
      </c>
      <c r="R54" s="271">
        <v>36</v>
      </c>
      <c r="S54" s="271">
        <v>43</v>
      </c>
    </row>
    <row r="55" spans="1:19" s="294" customFormat="1" ht="21" customHeight="1">
      <c r="A55" s="316"/>
      <c r="B55" s="315" t="s">
        <v>326</v>
      </c>
      <c r="C55" s="271">
        <v>0</v>
      </c>
      <c r="D55" s="271">
        <v>0</v>
      </c>
      <c r="E55" s="271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1">
        <v>0</v>
      </c>
      <c r="Q55" s="271">
        <v>0</v>
      </c>
      <c r="R55" s="271">
        <v>1</v>
      </c>
      <c r="S55" s="271">
        <v>1</v>
      </c>
    </row>
    <row r="56" spans="1:19" s="294" customFormat="1" ht="21" customHeight="1">
      <c r="A56" s="316"/>
      <c r="B56" s="315" t="s">
        <v>337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1">
        <v>0</v>
      </c>
      <c r="L56" s="271">
        <v>0</v>
      </c>
      <c r="M56" s="271">
        <v>0</v>
      </c>
      <c r="N56" s="271">
        <v>0</v>
      </c>
      <c r="O56" s="271">
        <v>0</v>
      </c>
      <c r="P56" s="271">
        <v>0</v>
      </c>
      <c r="Q56" s="271">
        <v>0</v>
      </c>
      <c r="R56" s="271">
        <v>2</v>
      </c>
      <c r="S56" s="271">
        <v>2</v>
      </c>
    </row>
    <row r="57" spans="1:19" s="294" customFormat="1" ht="21" customHeight="1">
      <c r="A57" s="316"/>
      <c r="B57" s="315" t="s">
        <v>327</v>
      </c>
      <c r="C57" s="271">
        <v>0</v>
      </c>
      <c r="D57" s="271">
        <v>0</v>
      </c>
      <c r="E57" s="271">
        <v>0</v>
      </c>
      <c r="F57" s="271">
        <v>0</v>
      </c>
      <c r="G57" s="271">
        <v>0</v>
      </c>
      <c r="H57" s="271">
        <v>0</v>
      </c>
      <c r="I57" s="271">
        <v>0</v>
      </c>
      <c r="J57" s="271">
        <v>0</v>
      </c>
      <c r="K57" s="271">
        <v>0</v>
      </c>
      <c r="L57" s="271">
        <v>0</v>
      </c>
      <c r="M57" s="271">
        <v>0</v>
      </c>
      <c r="N57" s="271">
        <v>1</v>
      </c>
      <c r="O57" s="271">
        <v>1</v>
      </c>
      <c r="P57" s="271">
        <v>2</v>
      </c>
      <c r="Q57" s="271">
        <v>0</v>
      </c>
      <c r="R57" s="271">
        <v>10</v>
      </c>
      <c r="S57" s="271">
        <v>14</v>
      </c>
    </row>
    <row r="58" spans="1:19" s="294" customFormat="1" ht="21" customHeight="1">
      <c r="A58" s="316"/>
      <c r="B58" s="315" t="s">
        <v>328</v>
      </c>
      <c r="C58" s="271">
        <v>0</v>
      </c>
      <c r="D58" s="271">
        <v>0</v>
      </c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  <c r="K58" s="271">
        <v>0</v>
      </c>
      <c r="L58" s="271">
        <v>0</v>
      </c>
      <c r="M58" s="271">
        <v>0</v>
      </c>
      <c r="N58" s="271">
        <v>0</v>
      </c>
      <c r="O58" s="271">
        <v>0</v>
      </c>
      <c r="P58" s="271">
        <v>0</v>
      </c>
      <c r="Q58" s="271">
        <v>0</v>
      </c>
      <c r="R58" s="271">
        <v>1</v>
      </c>
      <c r="S58" s="271">
        <v>1</v>
      </c>
    </row>
    <row r="59" spans="1:19" s="294" customFormat="1" ht="21" customHeight="1">
      <c r="A59" s="317"/>
      <c r="B59" s="293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3">
        <v>1</v>
      </c>
      <c r="J59" s="253">
        <v>0</v>
      </c>
      <c r="K59" s="253">
        <v>0</v>
      </c>
      <c r="L59" s="253">
        <v>0</v>
      </c>
      <c r="M59" s="253">
        <v>0</v>
      </c>
      <c r="N59" s="253">
        <v>0</v>
      </c>
      <c r="O59" s="253">
        <v>0</v>
      </c>
      <c r="P59" s="253">
        <v>1</v>
      </c>
      <c r="Q59" s="253">
        <v>1</v>
      </c>
      <c r="R59" s="253">
        <v>22</v>
      </c>
      <c r="S59" s="253">
        <v>25</v>
      </c>
    </row>
    <row r="60" spans="1:19" s="294" customFormat="1" ht="21" customHeight="1">
      <c r="A60" s="315" t="s">
        <v>266</v>
      </c>
      <c r="B60" s="315" t="s">
        <v>10</v>
      </c>
      <c r="C60" s="271">
        <v>0</v>
      </c>
      <c r="D60" s="271">
        <v>0</v>
      </c>
      <c r="E60" s="271">
        <v>0</v>
      </c>
      <c r="F60" s="271">
        <v>0</v>
      </c>
      <c r="G60" s="271">
        <v>0</v>
      </c>
      <c r="H60" s="271">
        <v>0</v>
      </c>
      <c r="I60" s="271">
        <v>0</v>
      </c>
      <c r="J60" s="271">
        <v>0</v>
      </c>
      <c r="K60" s="271">
        <v>0</v>
      </c>
      <c r="L60" s="271">
        <v>0</v>
      </c>
      <c r="M60" s="271">
        <v>0</v>
      </c>
      <c r="N60" s="271">
        <v>1</v>
      </c>
      <c r="O60" s="271">
        <v>0</v>
      </c>
      <c r="P60" s="271">
        <v>1</v>
      </c>
      <c r="Q60" s="271">
        <v>0</v>
      </c>
      <c r="R60" s="271">
        <v>21</v>
      </c>
      <c r="S60" s="271">
        <v>23</v>
      </c>
    </row>
    <row r="61" spans="1:19" s="294" customFormat="1" ht="21" customHeight="1">
      <c r="A61" s="316"/>
      <c r="B61" s="315" t="s">
        <v>330</v>
      </c>
      <c r="C61" s="271">
        <v>0</v>
      </c>
      <c r="D61" s="271">
        <v>0</v>
      </c>
      <c r="E61" s="271">
        <v>0</v>
      </c>
      <c r="F61" s="271">
        <v>0</v>
      </c>
      <c r="G61" s="271">
        <v>0</v>
      </c>
      <c r="H61" s="271">
        <v>0</v>
      </c>
      <c r="I61" s="271">
        <v>0</v>
      </c>
      <c r="J61" s="271">
        <v>0</v>
      </c>
      <c r="K61" s="271">
        <v>0</v>
      </c>
      <c r="L61" s="271">
        <v>0</v>
      </c>
      <c r="M61" s="271">
        <v>0</v>
      </c>
      <c r="N61" s="271">
        <v>0</v>
      </c>
      <c r="O61" s="271">
        <v>0</v>
      </c>
      <c r="P61" s="271">
        <v>0</v>
      </c>
      <c r="Q61" s="271">
        <v>0</v>
      </c>
      <c r="R61" s="271">
        <v>10</v>
      </c>
      <c r="S61" s="271">
        <v>10</v>
      </c>
    </row>
    <row r="62" spans="1:19" s="294" customFormat="1" ht="21" customHeight="1">
      <c r="A62" s="317"/>
      <c r="B62" s="293" t="s">
        <v>331</v>
      </c>
      <c r="C62" s="253">
        <v>0</v>
      </c>
      <c r="D62" s="253">
        <v>0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  <c r="J62" s="253">
        <v>0</v>
      </c>
      <c r="K62" s="253">
        <v>0</v>
      </c>
      <c r="L62" s="253">
        <v>0</v>
      </c>
      <c r="M62" s="253">
        <v>0</v>
      </c>
      <c r="N62" s="253">
        <v>1</v>
      </c>
      <c r="O62" s="253">
        <v>0</v>
      </c>
      <c r="P62" s="253">
        <v>1</v>
      </c>
      <c r="Q62" s="253">
        <v>0</v>
      </c>
      <c r="R62" s="253">
        <v>11</v>
      </c>
      <c r="S62" s="253">
        <v>13</v>
      </c>
    </row>
    <row r="63" spans="1:19" s="294" customFormat="1" ht="21" customHeight="1">
      <c r="A63" s="318" t="s">
        <v>267</v>
      </c>
      <c r="B63" s="318" t="s">
        <v>10</v>
      </c>
      <c r="C63" s="311">
        <v>0</v>
      </c>
      <c r="D63" s="311">
        <v>0</v>
      </c>
      <c r="E63" s="311">
        <v>0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  <c r="L63" s="311">
        <v>0</v>
      </c>
      <c r="M63" s="311">
        <v>0</v>
      </c>
      <c r="N63" s="311">
        <v>0</v>
      </c>
      <c r="O63" s="311">
        <v>0</v>
      </c>
      <c r="P63" s="311">
        <v>0</v>
      </c>
      <c r="Q63" s="311">
        <v>0</v>
      </c>
      <c r="R63" s="311">
        <v>2</v>
      </c>
      <c r="S63" s="311">
        <v>2</v>
      </c>
    </row>
    <row r="64" spans="1:19" s="294" customFormat="1" ht="21" customHeight="1">
      <c r="A64" s="318" t="s">
        <v>268</v>
      </c>
      <c r="B64" s="318" t="s">
        <v>10</v>
      </c>
      <c r="C64" s="311">
        <v>0</v>
      </c>
      <c r="D64" s="311">
        <v>0</v>
      </c>
      <c r="E64" s="311">
        <v>0</v>
      </c>
      <c r="F64" s="311">
        <v>0</v>
      </c>
      <c r="G64" s="311">
        <v>0</v>
      </c>
      <c r="H64" s="311">
        <v>0</v>
      </c>
      <c r="I64" s="311">
        <v>0</v>
      </c>
      <c r="J64" s="311">
        <v>0</v>
      </c>
      <c r="K64" s="311">
        <v>0</v>
      </c>
      <c r="L64" s="311">
        <v>0</v>
      </c>
      <c r="M64" s="311">
        <v>1</v>
      </c>
      <c r="N64" s="311">
        <v>1</v>
      </c>
      <c r="O64" s="311">
        <v>0</v>
      </c>
      <c r="P64" s="311">
        <v>0</v>
      </c>
      <c r="Q64" s="311">
        <v>1</v>
      </c>
      <c r="R64" s="311">
        <v>1</v>
      </c>
      <c r="S64" s="311">
        <v>4</v>
      </c>
    </row>
    <row r="65" spans="1:19" s="294" customFormat="1" ht="21" customHeight="1">
      <c r="A65" s="318" t="s">
        <v>269</v>
      </c>
      <c r="B65" s="318" t="s">
        <v>10</v>
      </c>
      <c r="C65" s="311">
        <v>0</v>
      </c>
      <c r="D65" s="311">
        <v>0</v>
      </c>
      <c r="E65" s="311">
        <v>0</v>
      </c>
      <c r="F65" s="311">
        <v>0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  <c r="L65" s="311">
        <v>0</v>
      </c>
      <c r="M65" s="311">
        <v>0</v>
      </c>
      <c r="N65" s="311">
        <v>0</v>
      </c>
      <c r="O65" s="311">
        <v>0</v>
      </c>
      <c r="P65" s="311">
        <v>0</v>
      </c>
      <c r="Q65" s="311">
        <v>0</v>
      </c>
      <c r="R65" s="311">
        <v>0</v>
      </c>
      <c r="S65" s="311">
        <v>0</v>
      </c>
    </row>
    <row r="66" spans="1:19" s="294" customFormat="1" ht="21" customHeight="1">
      <c r="A66" s="318" t="s">
        <v>270</v>
      </c>
      <c r="B66" s="318" t="s">
        <v>10</v>
      </c>
      <c r="C66" s="311">
        <v>0</v>
      </c>
      <c r="D66" s="311">
        <v>0</v>
      </c>
      <c r="E66" s="311">
        <v>0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  <c r="L66" s="311">
        <v>0</v>
      </c>
      <c r="M66" s="311">
        <v>1</v>
      </c>
      <c r="N66" s="311">
        <v>0</v>
      </c>
      <c r="O66" s="311">
        <v>0</v>
      </c>
      <c r="P66" s="311">
        <v>1</v>
      </c>
      <c r="Q66" s="311">
        <v>2</v>
      </c>
      <c r="R66" s="311">
        <v>5</v>
      </c>
      <c r="S66" s="311">
        <v>9</v>
      </c>
    </row>
    <row r="67" spans="1:19" s="294" customFormat="1" ht="21" customHeight="1">
      <c r="A67" s="315" t="s">
        <v>271</v>
      </c>
      <c r="B67" s="315" t="s">
        <v>10</v>
      </c>
      <c r="C67" s="271">
        <v>0</v>
      </c>
      <c r="D67" s="271">
        <v>0</v>
      </c>
      <c r="E67" s="271">
        <v>0</v>
      </c>
      <c r="F67" s="271">
        <v>0</v>
      </c>
      <c r="G67" s="271">
        <v>1</v>
      </c>
      <c r="H67" s="271">
        <v>0</v>
      </c>
      <c r="I67" s="271">
        <v>0</v>
      </c>
      <c r="J67" s="271">
        <v>0</v>
      </c>
      <c r="K67" s="271">
        <v>0</v>
      </c>
      <c r="L67" s="271">
        <v>2</v>
      </c>
      <c r="M67" s="271">
        <v>0</v>
      </c>
      <c r="N67" s="271">
        <v>1</v>
      </c>
      <c r="O67" s="271">
        <v>0</v>
      </c>
      <c r="P67" s="271">
        <v>0</v>
      </c>
      <c r="Q67" s="271">
        <v>2</v>
      </c>
      <c r="R67" s="271">
        <v>34</v>
      </c>
      <c r="S67" s="271">
        <v>40</v>
      </c>
    </row>
    <row r="68" spans="1:19" s="294" customFormat="1" ht="21" customHeight="1">
      <c r="A68" s="316"/>
      <c r="B68" s="315" t="s">
        <v>332</v>
      </c>
      <c r="C68" s="271">
        <v>0</v>
      </c>
      <c r="D68" s="271">
        <v>0</v>
      </c>
      <c r="E68" s="271">
        <v>0</v>
      </c>
      <c r="F68" s="271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1</v>
      </c>
      <c r="M68" s="271">
        <v>0</v>
      </c>
      <c r="N68" s="271">
        <v>1</v>
      </c>
      <c r="O68" s="271">
        <v>0</v>
      </c>
      <c r="P68" s="271">
        <v>0</v>
      </c>
      <c r="Q68" s="271">
        <v>1</v>
      </c>
      <c r="R68" s="271">
        <v>1</v>
      </c>
      <c r="S68" s="271">
        <v>4</v>
      </c>
    </row>
    <row r="69" spans="1:19" s="294" customFormat="1" ht="21" customHeight="1">
      <c r="A69" s="316"/>
      <c r="B69" s="315" t="s">
        <v>333</v>
      </c>
      <c r="C69" s="271">
        <v>0</v>
      </c>
      <c r="D69" s="271">
        <v>0</v>
      </c>
      <c r="E69" s="271">
        <v>0</v>
      </c>
      <c r="F69" s="271">
        <v>0</v>
      </c>
      <c r="G69" s="271">
        <v>1</v>
      </c>
      <c r="H69" s="271">
        <v>0</v>
      </c>
      <c r="I69" s="271">
        <v>0</v>
      </c>
      <c r="J69" s="271">
        <v>0</v>
      </c>
      <c r="K69" s="271">
        <v>0</v>
      </c>
      <c r="L69" s="271">
        <v>1</v>
      </c>
      <c r="M69" s="271">
        <v>0</v>
      </c>
      <c r="N69" s="271">
        <v>0</v>
      </c>
      <c r="O69" s="271">
        <v>0</v>
      </c>
      <c r="P69" s="271">
        <v>0</v>
      </c>
      <c r="Q69" s="271">
        <v>0</v>
      </c>
      <c r="R69" s="271">
        <v>1</v>
      </c>
      <c r="S69" s="271">
        <v>3</v>
      </c>
    </row>
    <row r="70" spans="1:19" s="294" customFormat="1" ht="21" customHeight="1">
      <c r="A70" s="317"/>
      <c r="B70" s="293" t="s">
        <v>334</v>
      </c>
      <c r="C70" s="253">
        <v>0</v>
      </c>
      <c r="D70" s="253">
        <v>0</v>
      </c>
      <c r="E70" s="253">
        <v>0</v>
      </c>
      <c r="F70" s="253">
        <v>0</v>
      </c>
      <c r="G70" s="253">
        <v>0</v>
      </c>
      <c r="H70" s="253">
        <v>0</v>
      </c>
      <c r="I70" s="253"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1</v>
      </c>
      <c r="R70" s="253">
        <v>32</v>
      </c>
      <c r="S70" s="253">
        <v>33</v>
      </c>
    </row>
    <row r="71" spans="1:19" s="294" customFormat="1" ht="21" customHeight="1">
      <c r="A71" s="318" t="s">
        <v>272</v>
      </c>
      <c r="B71" s="318" t="s">
        <v>10</v>
      </c>
      <c r="C71" s="311">
        <v>0</v>
      </c>
      <c r="D71" s="311">
        <v>0</v>
      </c>
      <c r="E71" s="311">
        <v>0</v>
      </c>
      <c r="F71" s="311">
        <v>0</v>
      </c>
      <c r="G71" s="311">
        <v>0</v>
      </c>
      <c r="H71" s="311">
        <v>0</v>
      </c>
      <c r="I71" s="311">
        <v>0</v>
      </c>
      <c r="J71" s="311">
        <v>0</v>
      </c>
      <c r="K71" s="311">
        <v>0</v>
      </c>
      <c r="L71" s="311">
        <v>0</v>
      </c>
      <c r="M71" s="311">
        <v>0</v>
      </c>
      <c r="N71" s="311">
        <v>0</v>
      </c>
      <c r="O71" s="311">
        <v>0</v>
      </c>
      <c r="P71" s="311">
        <v>1</v>
      </c>
      <c r="Q71" s="311">
        <v>1</v>
      </c>
      <c r="R71" s="311">
        <v>1</v>
      </c>
      <c r="S71" s="311">
        <v>3</v>
      </c>
    </row>
    <row r="72" spans="1:19" s="294" customFormat="1" ht="21" customHeight="1">
      <c r="A72" s="293" t="s">
        <v>10</v>
      </c>
      <c r="B72" s="317"/>
      <c r="C72" s="311">
        <v>0</v>
      </c>
      <c r="D72" s="311">
        <v>0</v>
      </c>
      <c r="E72" s="311">
        <v>0</v>
      </c>
      <c r="F72" s="311">
        <v>0</v>
      </c>
      <c r="G72" s="253">
        <v>1</v>
      </c>
      <c r="H72" s="311">
        <v>0</v>
      </c>
      <c r="I72" s="253">
        <v>3</v>
      </c>
      <c r="J72" s="253">
        <v>1</v>
      </c>
      <c r="K72" s="253">
        <v>4</v>
      </c>
      <c r="L72" s="253">
        <v>10</v>
      </c>
      <c r="M72" s="253">
        <v>11</v>
      </c>
      <c r="N72" s="253">
        <v>14</v>
      </c>
      <c r="O72" s="253">
        <v>22</v>
      </c>
      <c r="P72" s="253">
        <v>39</v>
      </c>
      <c r="Q72" s="253">
        <v>84</v>
      </c>
      <c r="R72" s="253">
        <v>727</v>
      </c>
      <c r="S72" s="253">
        <v>916</v>
      </c>
    </row>
  </sheetData>
  <mergeCells count="9">
    <mergeCell ref="A1:S1"/>
    <mergeCell ref="C29:R29"/>
    <mergeCell ref="S29:S30"/>
    <mergeCell ref="A27:S27"/>
    <mergeCell ref="A50:S50"/>
    <mergeCell ref="C52:R52"/>
    <mergeCell ref="S52:S53"/>
    <mergeCell ref="C3:R3"/>
    <mergeCell ref="S3:S4"/>
  </mergeCells>
  <printOptions/>
  <pageMargins left="0.47" right="0.49" top="0.6" bottom="0.36" header="0.21" footer="0.14"/>
  <pageSetup horizontalDpi="300" verticalDpi="300" orientation="landscape" paperSize="9" r:id="rId1"/>
  <rowBreaks count="2" manualBreakCount="2">
    <brk id="26" max="255" man="1"/>
    <brk id="4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A55" sqref="A55"/>
    </sheetView>
  </sheetViews>
  <sheetFormatPr defaultColWidth="9.00390625" defaultRowHeight="15.75"/>
  <cols>
    <col min="1" max="1" width="27.625" style="319" customWidth="1"/>
    <col min="2" max="2" width="24.00390625" style="319" customWidth="1"/>
    <col min="3" max="17" width="4.875" style="322" customWidth="1"/>
    <col min="18" max="19" width="5.125" style="322" customWidth="1"/>
    <col min="20" max="16384" width="8.00390625" style="319" customWidth="1"/>
  </cols>
  <sheetData>
    <row r="1" spans="1:19" s="291" customFormat="1" ht="20.25" customHeight="1">
      <c r="A1" s="290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s="291" customFormat="1" ht="20.25" customHeight="1">
      <c r="A2" s="292" t="s">
        <v>292</v>
      </c>
      <c r="B2" s="255"/>
      <c r="C2" s="308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308"/>
      <c r="S2" s="308"/>
    </row>
    <row r="3" spans="1:19" s="291" customFormat="1" ht="10.5">
      <c r="A3" s="295"/>
      <c r="B3" s="313"/>
      <c r="C3" s="297" t="s">
        <v>276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8" t="s">
        <v>39</v>
      </c>
    </row>
    <row r="4" spans="1:19" s="291" customFormat="1" ht="24.75" customHeight="1">
      <c r="A4" s="255" t="s">
        <v>256</v>
      </c>
      <c r="B4" s="314"/>
      <c r="C4" s="300" t="s">
        <v>277</v>
      </c>
      <c r="D4" s="300" t="s">
        <v>278</v>
      </c>
      <c r="E4" s="300" t="s">
        <v>279</v>
      </c>
      <c r="F4" s="301" t="s">
        <v>133</v>
      </c>
      <c r="G4" s="302" t="s">
        <v>280</v>
      </c>
      <c r="H4" s="302" t="s">
        <v>281</v>
      </c>
      <c r="I4" s="302" t="s">
        <v>282</v>
      </c>
      <c r="J4" s="302" t="s">
        <v>283</v>
      </c>
      <c r="K4" s="302" t="s">
        <v>284</v>
      </c>
      <c r="L4" s="302" t="s">
        <v>285</v>
      </c>
      <c r="M4" s="302" t="s">
        <v>286</v>
      </c>
      <c r="N4" s="302" t="s">
        <v>287</v>
      </c>
      <c r="O4" s="302" t="s">
        <v>288</v>
      </c>
      <c r="P4" s="302" t="s">
        <v>289</v>
      </c>
      <c r="Q4" s="302" t="s">
        <v>290</v>
      </c>
      <c r="R4" s="301" t="s">
        <v>291</v>
      </c>
      <c r="S4" s="303"/>
    </row>
    <row r="5" spans="1:19" s="291" customFormat="1" ht="21" customHeight="1">
      <c r="A5" s="249" t="s">
        <v>257</v>
      </c>
      <c r="B5" s="249" t="s">
        <v>10</v>
      </c>
      <c r="C5" s="271">
        <v>0</v>
      </c>
      <c r="D5" s="271">
        <v>0</v>
      </c>
      <c r="E5" s="271">
        <v>0</v>
      </c>
      <c r="F5" s="271">
        <v>0</v>
      </c>
      <c r="G5" s="271">
        <v>0</v>
      </c>
      <c r="H5" s="271">
        <v>0</v>
      </c>
      <c r="I5" s="271">
        <v>0</v>
      </c>
      <c r="J5" s="271">
        <v>0</v>
      </c>
      <c r="K5" s="271">
        <v>0</v>
      </c>
      <c r="L5" s="271">
        <v>0</v>
      </c>
      <c r="M5" s="271">
        <v>0</v>
      </c>
      <c r="N5" s="271">
        <v>1</v>
      </c>
      <c r="O5" s="271">
        <v>0</v>
      </c>
      <c r="P5" s="271">
        <v>1</v>
      </c>
      <c r="Q5" s="271">
        <v>1</v>
      </c>
      <c r="R5" s="271">
        <v>15</v>
      </c>
      <c r="S5" s="271">
        <v>18</v>
      </c>
    </row>
    <row r="6" spans="2:19" s="291" customFormat="1" ht="21" customHeight="1">
      <c r="B6" s="249" t="s">
        <v>335</v>
      </c>
      <c r="C6" s="271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1">
        <v>0</v>
      </c>
      <c r="K6" s="271">
        <v>0</v>
      </c>
      <c r="L6" s="271">
        <v>0</v>
      </c>
      <c r="M6" s="271">
        <v>0</v>
      </c>
      <c r="N6" s="271">
        <v>0</v>
      </c>
      <c r="O6" s="271">
        <v>0</v>
      </c>
      <c r="P6" s="271">
        <v>0</v>
      </c>
      <c r="Q6" s="271">
        <v>0</v>
      </c>
      <c r="R6" s="271">
        <v>2</v>
      </c>
      <c r="S6" s="271">
        <v>2</v>
      </c>
    </row>
    <row r="7" spans="1:19" s="291" customFormat="1" ht="21" customHeight="1">
      <c r="A7" s="320"/>
      <c r="B7" s="249" t="s">
        <v>293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0</v>
      </c>
      <c r="R7" s="271">
        <v>2</v>
      </c>
      <c r="S7" s="271">
        <v>2</v>
      </c>
    </row>
    <row r="8" spans="1:19" s="291" customFormat="1" ht="21" customHeight="1">
      <c r="A8" s="321"/>
      <c r="B8" s="251" t="s">
        <v>294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1</v>
      </c>
      <c r="O8" s="253">
        <v>0</v>
      </c>
      <c r="P8" s="253">
        <v>1</v>
      </c>
      <c r="Q8" s="253">
        <v>1</v>
      </c>
      <c r="R8" s="253">
        <v>11</v>
      </c>
      <c r="S8" s="253">
        <v>14</v>
      </c>
    </row>
    <row r="9" spans="1:19" s="291" customFormat="1" ht="21" customHeight="1">
      <c r="A9" s="249" t="s">
        <v>258</v>
      </c>
      <c r="B9" s="249" t="s">
        <v>10</v>
      </c>
      <c r="C9" s="271">
        <v>0</v>
      </c>
      <c r="D9" s="271">
        <v>1</v>
      </c>
      <c r="E9" s="271">
        <v>0</v>
      </c>
      <c r="F9" s="271">
        <v>0</v>
      </c>
      <c r="G9" s="271">
        <v>0</v>
      </c>
      <c r="H9" s="271">
        <v>1</v>
      </c>
      <c r="I9" s="271">
        <v>2</v>
      </c>
      <c r="J9" s="271">
        <v>2</v>
      </c>
      <c r="K9" s="271">
        <v>3</v>
      </c>
      <c r="L9" s="271">
        <v>9</v>
      </c>
      <c r="M9" s="271">
        <v>17</v>
      </c>
      <c r="N9" s="271">
        <v>22</v>
      </c>
      <c r="O9" s="271">
        <v>33</v>
      </c>
      <c r="P9" s="271">
        <v>53</v>
      </c>
      <c r="Q9" s="271">
        <v>81</v>
      </c>
      <c r="R9" s="271">
        <v>337</v>
      </c>
      <c r="S9" s="271">
        <v>561</v>
      </c>
    </row>
    <row r="10" spans="1:19" s="291" customFormat="1" ht="21" customHeight="1">
      <c r="A10" s="320"/>
      <c r="B10" s="249" t="s">
        <v>295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3</v>
      </c>
      <c r="P10" s="271">
        <v>2</v>
      </c>
      <c r="Q10" s="271">
        <v>5</v>
      </c>
      <c r="R10" s="271">
        <v>28</v>
      </c>
      <c r="S10" s="271">
        <v>38</v>
      </c>
    </row>
    <row r="11" spans="1:19" s="291" customFormat="1" ht="21" customHeight="1">
      <c r="A11" s="320"/>
      <c r="B11" s="249" t="s">
        <v>296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1</v>
      </c>
      <c r="L11" s="271">
        <v>1</v>
      </c>
      <c r="M11" s="271">
        <v>1</v>
      </c>
      <c r="N11" s="271">
        <v>0</v>
      </c>
      <c r="O11" s="271">
        <v>1</v>
      </c>
      <c r="P11" s="271">
        <v>2</v>
      </c>
      <c r="Q11" s="271">
        <v>4</v>
      </c>
      <c r="R11" s="271">
        <v>34</v>
      </c>
      <c r="S11" s="271">
        <v>44</v>
      </c>
    </row>
    <row r="12" spans="1:19" s="291" customFormat="1" ht="21" customHeight="1">
      <c r="A12" s="320"/>
      <c r="B12" s="249" t="s">
        <v>297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2</v>
      </c>
      <c r="P12" s="271">
        <v>2</v>
      </c>
      <c r="Q12" s="271">
        <v>12</v>
      </c>
      <c r="R12" s="271">
        <v>46</v>
      </c>
      <c r="S12" s="271">
        <v>62</v>
      </c>
    </row>
    <row r="13" spans="1:19" s="291" customFormat="1" ht="21" customHeight="1">
      <c r="A13" s="320"/>
      <c r="B13" s="249" t="s">
        <v>298</v>
      </c>
      <c r="C13" s="271">
        <v>0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2</v>
      </c>
      <c r="O13" s="271">
        <v>1</v>
      </c>
      <c r="P13" s="271">
        <v>4</v>
      </c>
      <c r="Q13" s="271">
        <v>0</v>
      </c>
      <c r="R13" s="271">
        <v>6</v>
      </c>
      <c r="S13" s="271">
        <v>13</v>
      </c>
    </row>
    <row r="14" spans="1:19" s="291" customFormat="1" ht="21" customHeight="1">
      <c r="A14" s="320"/>
      <c r="B14" s="249" t="s">
        <v>299</v>
      </c>
      <c r="C14" s="271">
        <v>0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1</v>
      </c>
      <c r="L14" s="271">
        <v>0</v>
      </c>
      <c r="M14" s="271">
        <v>2</v>
      </c>
      <c r="N14" s="271">
        <v>2</v>
      </c>
      <c r="O14" s="271">
        <v>1</v>
      </c>
      <c r="P14" s="271">
        <v>5</v>
      </c>
      <c r="Q14" s="271">
        <v>5</v>
      </c>
      <c r="R14" s="271">
        <v>21</v>
      </c>
      <c r="S14" s="271">
        <v>37</v>
      </c>
    </row>
    <row r="15" spans="1:19" s="291" customFormat="1" ht="21" customHeight="1">
      <c r="A15" s="320"/>
      <c r="B15" s="249" t="s">
        <v>300</v>
      </c>
      <c r="C15" s="271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1">
        <v>0</v>
      </c>
      <c r="L15" s="271">
        <v>3</v>
      </c>
      <c r="M15" s="271">
        <v>3</v>
      </c>
      <c r="N15" s="271">
        <v>5</v>
      </c>
      <c r="O15" s="271">
        <v>9</v>
      </c>
      <c r="P15" s="271">
        <v>19</v>
      </c>
      <c r="Q15" s="271">
        <v>18</v>
      </c>
      <c r="R15" s="271">
        <v>58</v>
      </c>
      <c r="S15" s="271">
        <v>115</v>
      </c>
    </row>
    <row r="16" spans="1:19" s="291" customFormat="1" ht="21" customHeight="1">
      <c r="A16" s="320"/>
      <c r="B16" s="249" t="s">
        <v>301</v>
      </c>
      <c r="C16" s="271">
        <v>0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1</v>
      </c>
      <c r="J16" s="271">
        <v>1</v>
      </c>
      <c r="K16" s="271">
        <v>0</v>
      </c>
      <c r="L16" s="271">
        <v>1</v>
      </c>
      <c r="M16" s="271">
        <v>3</v>
      </c>
      <c r="N16" s="271">
        <v>5</v>
      </c>
      <c r="O16" s="271">
        <v>3</v>
      </c>
      <c r="P16" s="271">
        <v>1</v>
      </c>
      <c r="Q16" s="271">
        <v>8</v>
      </c>
      <c r="R16" s="271">
        <v>18</v>
      </c>
      <c r="S16" s="271">
        <v>41</v>
      </c>
    </row>
    <row r="17" spans="1:19" s="291" customFormat="1" ht="21" customHeight="1">
      <c r="A17" s="320"/>
      <c r="B17" s="249" t="s">
        <v>336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0</v>
      </c>
      <c r="L17" s="271">
        <v>1</v>
      </c>
      <c r="M17" s="271">
        <v>0</v>
      </c>
      <c r="N17" s="271">
        <v>0</v>
      </c>
      <c r="O17" s="271">
        <v>3</v>
      </c>
      <c r="P17" s="271">
        <v>2</v>
      </c>
      <c r="Q17" s="271">
        <v>1</v>
      </c>
      <c r="R17" s="271">
        <v>2</v>
      </c>
      <c r="S17" s="271">
        <v>9</v>
      </c>
    </row>
    <row r="18" spans="1:19" s="291" customFormat="1" ht="21" customHeight="1">
      <c r="A18" s="320"/>
      <c r="B18" s="249" t="s">
        <v>302</v>
      </c>
      <c r="C18" s="271">
        <v>0</v>
      </c>
      <c r="D18" s="271">
        <v>0</v>
      </c>
      <c r="E18" s="271">
        <v>0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1</v>
      </c>
      <c r="O18" s="271">
        <v>1</v>
      </c>
      <c r="P18" s="271">
        <v>0</v>
      </c>
      <c r="Q18" s="271">
        <v>3</v>
      </c>
      <c r="R18" s="271">
        <v>18</v>
      </c>
      <c r="S18" s="271">
        <v>23</v>
      </c>
    </row>
    <row r="19" spans="1:19" s="291" customFormat="1" ht="21" customHeight="1">
      <c r="A19" s="320"/>
      <c r="B19" s="249" t="s">
        <v>303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1</v>
      </c>
      <c r="P19" s="271">
        <v>2</v>
      </c>
      <c r="Q19" s="271">
        <v>0</v>
      </c>
      <c r="R19" s="271">
        <v>10</v>
      </c>
      <c r="S19" s="271">
        <v>13</v>
      </c>
    </row>
    <row r="20" spans="1:19" s="291" customFormat="1" ht="21">
      <c r="A20" s="320"/>
      <c r="B20" s="249" t="s">
        <v>304</v>
      </c>
      <c r="C20" s="271">
        <v>0</v>
      </c>
      <c r="D20" s="271">
        <v>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1</v>
      </c>
      <c r="M20" s="271">
        <v>1</v>
      </c>
      <c r="N20" s="271">
        <v>1</v>
      </c>
      <c r="O20" s="271">
        <v>4</v>
      </c>
      <c r="P20" s="271">
        <v>2</v>
      </c>
      <c r="Q20" s="271">
        <v>6</v>
      </c>
      <c r="R20" s="271">
        <v>18</v>
      </c>
      <c r="S20" s="271">
        <v>33</v>
      </c>
    </row>
    <row r="21" spans="1:19" s="291" customFormat="1" ht="21" customHeight="1">
      <c r="A21" s="320"/>
      <c r="B21" s="249" t="s">
        <v>305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0</v>
      </c>
      <c r="L21" s="271">
        <v>1</v>
      </c>
      <c r="M21" s="271">
        <v>0</v>
      </c>
      <c r="N21" s="271">
        <v>1</v>
      </c>
      <c r="O21" s="271">
        <v>0</v>
      </c>
      <c r="P21" s="271">
        <v>0</v>
      </c>
      <c r="Q21" s="271">
        <v>3</v>
      </c>
      <c r="R21" s="271">
        <v>8</v>
      </c>
      <c r="S21" s="271">
        <v>13</v>
      </c>
    </row>
    <row r="22" spans="1:19" s="291" customFormat="1" ht="21" customHeight="1">
      <c r="A22" s="320"/>
      <c r="B22" s="249" t="s">
        <v>306</v>
      </c>
      <c r="C22" s="271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1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4</v>
      </c>
      <c r="R22" s="271">
        <v>8</v>
      </c>
      <c r="S22" s="271">
        <v>13</v>
      </c>
    </row>
    <row r="23" spans="1:19" s="291" customFormat="1" ht="21" customHeight="1">
      <c r="A23" s="321"/>
      <c r="B23" s="251" t="s">
        <v>307</v>
      </c>
      <c r="C23" s="253">
        <v>0</v>
      </c>
      <c r="D23" s="253">
        <v>1</v>
      </c>
      <c r="E23" s="253">
        <v>0</v>
      </c>
      <c r="F23" s="253">
        <v>0</v>
      </c>
      <c r="G23" s="253">
        <v>0</v>
      </c>
      <c r="H23" s="253">
        <v>0</v>
      </c>
      <c r="I23" s="253">
        <v>1</v>
      </c>
      <c r="J23" s="253">
        <v>1</v>
      </c>
      <c r="K23" s="253">
        <v>1</v>
      </c>
      <c r="L23" s="253">
        <v>1</v>
      </c>
      <c r="M23" s="253">
        <v>7</v>
      </c>
      <c r="N23" s="253">
        <v>5</v>
      </c>
      <c r="O23" s="253">
        <v>4</v>
      </c>
      <c r="P23" s="253">
        <v>12</v>
      </c>
      <c r="Q23" s="253">
        <v>12</v>
      </c>
      <c r="R23" s="253">
        <v>62</v>
      </c>
      <c r="S23" s="253">
        <v>107</v>
      </c>
    </row>
    <row r="24" spans="1:19" s="291" customFormat="1" ht="21" customHeight="1">
      <c r="A24" s="249" t="s">
        <v>259</v>
      </c>
      <c r="B24" s="249" t="s">
        <v>10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1</v>
      </c>
      <c r="J24" s="271">
        <v>0</v>
      </c>
      <c r="K24" s="271">
        <v>1</v>
      </c>
      <c r="L24" s="271">
        <v>0</v>
      </c>
      <c r="M24" s="271">
        <v>2</v>
      </c>
      <c r="N24" s="271">
        <v>1</v>
      </c>
      <c r="O24" s="271">
        <v>3</v>
      </c>
      <c r="P24" s="271">
        <v>3</v>
      </c>
      <c r="Q24" s="271">
        <v>6</v>
      </c>
      <c r="R24" s="271">
        <v>47</v>
      </c>
      <c r="S24" s="271">
        <v>64</v>
      </c>
    </row>
    <row r="25" spans="1:19" s="291" customFormat="1" ht="21" customHeight="1">
      <c r="A25" s="320"/>
      <c r="B25" s="249" t="s">
        <v>308</v>
      </c>
      <c r="C25" s="271">
        <v>0</v>
      </c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1</v>
      </c>
      <c r="N25" s="271">
        <v>0</v>
      </c>
      <c r="O25" s="271">
        <v>2</v>
      </c>
      <c r="P25" s="271">
        <v>3</v>
      </c>
      <c r="Q25" s="271">
        <v>4</v>
      </c>
      <c r="R25" s="271">
        <v>30</v>
      </c>
      <c r="S25" s="271">
        <v>40</v>
      </c>
    </row>
    <row r="26" spans="1:19" s="291" customFormat="1" ht="21" customHeight="1">
      <c r="A26" s="320"/>
      <c r="B26" s="249" t="s">
        <v>309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1</v>
      </c>
      <c r="J26" s="271">
        <v>0</v>
      </c>
      <c r="K26" s="271">
        <v>0</v>
      </c>
      <c r="L26" s="271">
        <v>0</v>
      </c>
      <c r="M26" s="271">
        <v>0</v>
      </c>
      <c r="N26" s="271">
        <v>1</v>
      </c>
      <c r="O26" s="271">
        <v>0</v>
      </c>
      <c r="P26" s="271">
        <v>0</v>
      </c>
      <c r="Q26" s="271">
        <v>0</v>
      </c>
      <c r="R26" s="271">
        <v>0</v>
      </c>
      <c r="S26" s="271">
        <v>2</v>
      </c>
    </row>
    <row r="27" spans="1:19" s="291" customFormat="1" ht="21" customHeight="1">
      <c r="A27" s="321"/>
      <c r="B27" s="251" t="s">
        <v>310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1</v>
      </c>
      <c r="L27" s="253">
        <v>0</v>
      </c>
      <c r="M27" s="253">
        <v>1</v>
      </c>
      <c r="N27" s="253">
        <v>0</v>
      </c>
      <c r="O27" s="253">
        <v>1</v>
      </c>
      <c r="P27" s="253">
        <v>0</v>
      </c>
      <c r="Q27" s="253">
        <v>2</v>
      </c>
      <c r="R27" s="253">
        <v>17</v>
      </c>
      <c r="S27" s="253">
        <v>22</v>
      </c>
    </row>
    <row r="28" spans="1:19" s="291" customFormat="1" ht="21" customHeight="1">
      <c r="A28" s="320"/>
      <c r="B28" s="249"/>
      <c r="C28" s="315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</row>
    <row r="29" spans="1:19" s="291" customFormat="1" ht="27" customHeight="1">
      <c r="A29" s="306" t="s">
        <v>347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</row>
    <row r="30" spans="1:19" s="291" customFormat="1" ht="20.25" customHeight="1">
      <c r="A30" s="292" t="s">
        <v>292</v>
      </c>
      <c r="B30" s="255"/>
      <c r="C30" s="308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308"/>
      <c r="S30" s="308"/>
    </row>
    <row r="31" spans="1:19" s="291" customFormat="1" ht="10.5">
      <c r="A31" s="295"/>
      <c r="B31" s="313"/>
      <c r="C31" s="297" t="s">
        <v>276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8" t="s">
        <v>39</v>
      </c>
    </row>
    <row r="32" spans="1:19" s="291" customFormat="1" ht="24.75" customHeight="1">
      <c r="A32" s="255" t="s">
        <v>256</v>
      </c>
      <c r="B32" s="314"/>
      <c r="C32" s="300" t="s">
        <v>277</v>
      </c>
      <c r="D32" s="300" t="s">
        <v>278</v>
      </c>
      <c r="E32" s="300" t="s">
        <v>279</v>
      </c>
      <c r="F32" s="301" t="s">
        <v>133</v>
      </c>
      <c r="G32" s="302" t="s">
        <v>280</v>
      </c>
      <c r="H32" s="302" t="s">
        <v>281</v>
      </c>
      <c r="I32" s="302" t="s">
        <v>282</v>
      </c>
      <c r="J32" s="302" t="s">
        <v>283</v>
      </c>
      <c r="K32" s="302" t="s">
        <v>284</v>
      </c>
      <c r="L32" s="302" t="s">
        <v>285</v>
      </c>
      <c r="M32" s="302" t="s">
        <v>286</v>
      </c>
      <c r="N32" s="302" t="s">
        <v>287</v>
      </c>
      <c r="O32" s="302" t="s">
        <v>288</v>
      </c>
      <c r="P32" s="302" t="s">
        <v>289</v>
      </c>
      <c r="Q32" s="302" t="s">
        <v>290</v>
      </c>
      <c r="R32" s="301" t="s">
        <v>291</v>
      </c>
      <c r="S32" s="303"/>
    </row>
    <row r="33" spans="1:19" s="291" customFormat="1" ht="21" customHeight="1">
      <c r="A33" s="249" t="s">
        <v>260</v>
      </c>
      <c r="B33" s="249" t="s">
        <v>10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1</v>
      </c>
      <c r="Q33" s="271">
        <v>0</v>
      </c>
      <c r="R33" s="271">
        <v>7</v>
      </c>
      <c r="S33" s="271">
        <v>8</v>
      </c>
    </row>
    <row r="34" spans="1:19" s="291" customFormat="1" ht="21" customHeight="1">
      <c r="A34" s="320"/>
      <c r="B34" s="249" t="s">
        <v>311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7</v>
      </c>
      <c r="S34" s="271">
        <v>7</v>
      </c>
    </row>
    <row r="35" spans="1:19" s="291" customFormat="1" ht="21" customHeight="1">
      <c r="A35" s="321"/>
      <c r="B35" s="251" t="s">
        <v>312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53">
        <v>0</v>
      </c>
      <c r="N35" s="253">
        <v>0</v>
      </c>
      <c r="O35" s="253">
        <v>0</v>
      </c>
      <c r="P35" s="253">
        <v>1</v>
      </c>
      <c r="Q35" s="253">
        <v>0</v>
      </c>
      <c r="R35" s="253">
        <v>0</v>
      </c>
      <c r="S35" s="253">
        <v>1</v>
      </c>
    </row>
    <row r="36" spans="1:19" s="291" customFormat="1" ht="21" customHeight="1">
      <c r="A36" s="310" t="s">
        <v>261</v>
      </c>
      <c r="B36" s="310" t="s">
        <v>10</v>
      </c>
      <c r="C36" s="311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v>0</v>
      </c>
      <c r="N36" s="311">
        <v>0</v>
      </c>
      <c r="O36" s="311">
        <v>2</v>
      </c>
      <c r="P36" s="311">
        <v>1</v>
      </c>
      <c r="Q36" s="311">
        <v>5</v>
      </c>
      <c r="R36" s="311">
        <v>28</v>
      </c>
      <c r="S36" s="311">
        <v>36</v>
      </c>
    </row>
    <row r="37" spans="1:19" s="291" customFormat="1" ht="21" customHeight="1">
      <c r="A37" s="249" t="s">
        <v>262</v>
      </c>
      <c r="B37" s="249" t="s">
        <v>10</v>
      </c>
      <c r="C37" s="271">
        <v>0</v>
      </c>
      <c r="D37" s="271">
        <v>0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2</v>
      </c>
      <c r="Q37" s="271">
        <v>5</v>
      </c>
      <c r="R37" s="271">
        <v>37</v>
      </c>
      <c r="S37" s="271">
        <v>44</v>
      </c>
    </row>
    <row r="38" spans="1:19" s="291" customFormat="1" ht="21" customHeight="1">
      <c r="A38" s="320"/>
      <c r="B38" s="249" t="s">
        <v>313</v>
      </c>
      <c r="C38" s="271">
        <v>0</v>
      </c>
      <c r="D38" s="271">
        <v>0</v>
      </c>
      <c r="E38" s="271">
        <v>0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0</v>
      </c>
      <c r="O38" s="271">
        <v>0</v>
      </c>
      <c r="P38" s="271">
        <v>0</v>
      </c>
      <c r="Q38" s="271">
        <v>2</v>
      </c>
      <c r="R38" s="271">
        <v>9</v>
      </c>
      <c r="S38" s="271">
        <v>11</v>
      </c>
    </row>
    <row r="39" spans="1:19" s="291" customFormat="1" ht="21" customHeight="1">
      <c r="A39" s="321"/>
      <c r="B39" s="251" t="s">
        <v>314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</v>
      </c>
      <c r="P39" s="253">
        <v>2</v>
      </c>
      <c r="Q39" s="253">
        <v>3</v>
      </c>
      <c r="R39" s="253">
        <v>28</v>
      </c>
      <c r="S39" s="253">
        <v>33</v>
      </c>
    </row>
    <row r="40" spans="1:19" s="291" customFormat="1" ht="21" customHeight="1">
      <c r="A40" s="249" t="s">
        <v>263</v>
      </c>
      <c r="B40" s="249" t="s">
        <v>10</v>
      </c>
      <c r="C40" s="271">
        <v>0</v>
      </c>
      <c r="D40" s="271">
        <v>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1</v>
      </c>
      <c r="L40" s="271">
        <v>5</v>
      </c>
      <c r="M40" s="271">
        <v>2</v>
      </c>
      <c r="N40" s="271">
        <v>10</v>
      </c>
      <c r="O40" s="271">
        <v>9</v>
      </c>
      <c r="P40" s="271">
        <v>22</v>
      </c>
      <c r="Q40" s="271">
        <v>50</v>
      </c>
      <c r="R40" s="271">
        <v>532</v>
      </c>
      <c r="S40" s="271">
        <v>631</v>
      </c>
    </row>
    <row r="41" spans="1:19" s="291" customFormat="1" ht="21" customHeight="1">
      <c r="A41" s="320"/>
      <c r="B41" s="249" t="s">
        <v>315</v>
      </c>
      <c r="C41" s="271">
        <v>0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0</v>
      </c>
      <c r="L41" s="271">
        <v>0</v>
      </c>
      <c r="M41" s="271">
        <v>0</v>
      </c>
      <c r="N41" s="271">
        <v>0</v>
      </c>
      <c r="O41" s="271">
        <v>1</v>
      </c>
      <c r="P41" s="271">
        <v>1</v>
      </c>
      <c r="Q41" s="271">
        <v>1</v>
      </c>
      <c r="R41" s="271">
        <v>2</v>
      </c>
      <c r="S41" s="271">
        <v>5</v>
      </c>
    </row>
    <row r="42" spans="1:19" s="291" customFormat="1" ht="21" customHeight="1">
      <c r="A42" s="320"/>
      <c r="B42" s="249" t="s">
        <v>316</v>
      </c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1</v>
      </c>
      <c r="O42" s="271">
        <v>1</v>
      </c>
      <c r="P42" s="271">
        <v>1</v>
      </c>
      <c r="Q42" s="271">
        <v>4</v>
      </c>
      <c r="R42" s="271">
        <v>60</v>
      </c>
      <c r="S42" s="271">
        <v>67</v>
      </c>
    </row>
    <row r="43" spans="1:19" s="291" customFormat="1" ht="21" customHeight="1">
      <c r="A43" s="320"/>
      <c r="B43" s="249" t="s">
        <v>317</v>
      </c>
      <c r="C43" s="271">
        <v>0</v>
      </c>
      <c r="D43" s="271">
        <v>0</v>
      </c>
      <c r="E43" s="271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1</v>
      </c>
      <c r="N43" s="271">
        <v>3</v>
      </c>
      <c r="O43" s="271">
        <v>3</v>
      </c>
      <c r="P43" s="271">
        <v>3</v>
      </c>
      <c r="Q43" s="271">
        <v>8</v>
      </c>
      <c r="R43" s="271">
        <v>74</v>
      </c>
      <c r="S43" s="271">
        <v>92</v>
      </c>
    </row>
    <row r="44" spans="1:19" s="291" customFormat="1" ht="21" customHeight="1">
      <c r="A44" s="320"/>
      <c r="B44" s="249" t="s">
        <v>318</v>
      </c>
      <c r="C44" s="271">
        <v>0</v>
      </c>
      <c r="D44" s="271">
        <v>0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2</v>
      </c>
      <c r="O44" s="271">
        <v>1</v>
      </c>
      <c r="P44" s="271">
        <v>5</v>
      </c>
      <c r="Q44" s="271">
        <v>8</v>
      </c>
      <c r="R44" s="271">
        <v>139</v>
      </c>
      <c r="S44" s="271">
        <v>155</v>
      </c>
    </row>
    <row r="45" spans="1:19" s="291" customFormat="1" ht="21" customHeight="1">
      <c r="A45" s="320"/>
      <c r="B45" s="249" t="s">
        <v>319</v>
      </c>
      <c r="C45" s="271">
        <v>0</v>
      </c>
      <c r="D45" s="271">
        <v>0</v>
      </c>
      <c r="E45" s="271">
        <v>0</v>
      </c>
      <c r="F45" s="271">
        <v>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2</v>
      </c>
      <c r="M45" s="271">
        <v>1</v>
      </c>
      <c r="N45" s="271">
        <v>2</v>
      </c>
      <c r="O45" s="271">
        <v>0</v>
      </c>
      <c r="P45" s="271">
        <v>2</v>
      </c>
      <c r="Q45" s="271">
        <v>14</v>
      </c>
      <c r="R45" s="271">
        <v>137</v>
      </c>
      <c r="S45" s="271">
        <v>158</v>
      </c>
    </row>
    <row r="46" spans="1:19" s="291" customFormat="1" ht="21" customHeight="1">
      <c r="A46" s="320"/>
      <c r="B46" s="249" t="s">
        <v>320</v>
      </c>
      <c r="C46" s="271">
        <v>0</v>
      </c>
      <c r="D46" s="271">
        <v>0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71">
        <v>0</v>
      </c>
      <c r="R46" s="271">
        <v>10</v>
      </c>
      <c r="S46" s="271">
        <v>10</v>
      </c>
    </row>
    <row r="47" spans="1:19" s="291" customFormat="1" ht="21" customHeight="1">
      <c r="A47" s="321"/>
      <c r="B47" s="251" t="s">
        <v>321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3">
        <v>0</v>
      </c>
      <c r="J47" s="253">
        <v>0</v>
      </c>
      <c r="K47" s="253">
        <v>1</v>
      </c>
      <c r="L47" s="253">
        <v>3</v>
      </c>
      <c r="M47" s="253">
        <v>0</v>
      </c>
      <c r="N47" s="253">
        <v>2</v>
      </c>
      <c r="O47" s="253">
        <v>3</v>
      </c>
      <c r="P47" s="253">
        <v>10</v>
      </c>
      <c r="Q47" s="253">
        <v>15</v>
      </c>
      <c r="R47" s="253">
        <v>110</v>
      </c>
      <c r="S47" s="253">
        <v>144</v>
      </c>
    </row>
    <row r="48" spans="1:19" s="291" customFormat="1" ht="21" customHeight="1">
      <c r="A48" s="249" t="s">
        <v>264</v>
      </c>
      <c r="B48" s="249" t="s">
        <v>10</v>
      </c>
      <c r="C48" s="271">
        <v>0</v>
      </c>
      <c r="D48" s="271">
        <v>0</v>
      </c>
      <c r="E48" s="271">
        <v>0</v>
      </c>
      <c r="F48" s="271">
        <v>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1</v>
      </c>
      <c r="M48" s="271">
        <v>0</v>
      </c>
      <c r="N48" s="271">
        <v>1</v>
      </c>
      <c r="O48" s="271">
        <v>2</v>
      </c>
      <c r="P48" s="271">
        <v>3</v>
      </c>
      <c r="Q48" s="271">
        <v>7</v>
      </c>
      <c r="R48" s="271">
        <v>94</v>
      </c>
      <c r="S48" s="271">
        <v>108</v>
      </c>
    </row>
    <row r="49" spans="1:19" s="291" customFormat="1" ht="21" customHeight="1">
      <c r="A49" s="320"/>
      <c r="B49" s="249" t="s">
        <v>322</v>
      </c>
      <c r="C49" s="271">
        <v>0</v>
      </c>
      <c r="D49" s="271">
        <v>0</v>
      </c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1</v>
      </c>
      <c r="P49" s="271">
        <v>1</v>
      </c>
      <c r="Q49" s="271">
        <v>3</v>
      </c>
      <c r="R49" s="271">
        <v>40</v>
      </c>
      <c r="S49" s="271">
        <v>45</v>
      </c>
    </row>
    <row r="50" spans="1:19" s="291" customFormat="1" ht="21" customHeight="1">
      <c r="A50" s="320"/>
      <c r="B50" s="249" t="s">
        <v>323</v>
      </c>
      <c r="C50" s="271">
        <v>0</v>
      </c>
      <c r="D50" s="271">
        <v>0</v>
      </c>
      <c r="E50" s="271">
        <v>0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271">
        <v>0</v>
      </c>
      <c r="O50" s="271">
        <v>0</v>
      </c>
      <c r="P50" s="271">
        <v>0</v>
      </c>
      <c r="Q50" s="271">
        <v>1</v>
      </c>
      <c r="R50" s="271">
        <v>0</v>
      </c>
      <c r="S50" s="271">
        <v>1</v>
      </c>
    </row>
    <row r="51" spans="1:19" s="291" customFormat="1" ht="21" customHeight="1">
      <c r="A51" s="320"/>
      <c r="B51" s="249" t="s">
        <v>324</v>
      </c>
      <c r="C51" s="271">
        <v>0</v>
      </c>
      <c r="D51" s="271">
        <v>0</v>
      </c>
      <c r="E51" s="271">
        <v>0</v>
      </c>
      <c r="F51" s="271">
        <v>0</v>
      </c>
      <c r="G51" s="271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1</v>
      </c>
      <c r="M51" s="271">
        <v>0</v>
      </c>
      <c r="N51" s="271">
        <v>0</v>
      </c>
      <c r="O51" s="271">
        <v>0</v>
      </c>
      <c r="P51" s="271">
        <v>0</v>
      </c>
      <c r="Q51" s="271">
        <v>3</v>
      </c>
      <c r="R51" s="271">
        <v>37</v>
      </c>
      <c r="S51" s="271">
        <v>41</v>
      </c>
    </row>
    <row r="52" spans="1:19" s="291" customFormat="1" ht="21" customHeight="1">
      <c r="A52" s="321"/>
      <c r="B52" s="251" t="s">
        <v>325</v>
      </c>
      <c r="C52" s="253">
        <v>0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1</v>
      </c>
      <c r="O52" s="253">
        <v>1</v>
      </c>
      <c r="P52" s="253">
        <v>2</v>
      </c>
      <c r="Q52" s="253">
        <v>0</v>
      </c>
      <c r="R52" s="253">
        <v>17</v>
      </c>
      <c r="S52" s="253">
        <v>21</v>
      </c>
    </row>
    <row r="53" spans="1:19" s="291" customFormat="1" ht="21" customHeight="1">
      <c r="A53" s="320"/>
      <c r="B53" s="249"/>
      <c r="C53" s="315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</row>
    <row r="54" spans="1:19" s="291" customFormat="1" ht="24" customHeight="1">
      <c r="A54" s="306" t="s">
        <v>347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</row>
    <row r="55" spans="1:19" s="291" customFormat="1" ht="20.25" customHeight="1">
      <c r="A55" s="292" t="s">
        <v>292</v>
      </c>
      <c r="B55" s="255"/>
      <c r="C55" s="308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308"/>
      <c r="S55" s="308"/>
    </row>
    <row r="56" spans="1:19" s="291" customFormat="1" ht="10.5">
      <c r="A56" s="295"/>
      <c r="B56" s="313"/>
      <c r="C56" s="297" t="s">
        <v>276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8" t="s">
        <v>39</v>
      </c>
    </row>
    <row r="57" spans="1:19" s="291" customFormat="1" ht="24.75" customHeight="1">
      <c r="A57" s="255" t="s">
        <v>256</v>
      </c>
      <c r="B57" s="314"/>
      <c r="C57" s="300" t="s">
        <v>277</v>
      </c>
      <c r="D57" s="300" t="s">
        <v>278</v>
      </c>
      <c r="E57" s="300" t="s">
        <v>279</v>
      </c>
      <c r="F57" s="301" t="s">
        <v>133</v>
      </c>
      <c r="G57" s="302" t="s">
        <v>280</v>
      </c>
      <c r="H57" s="302" t="s">
        <v>281</v>
      </c>
      <c r="I57" s="302" t="s">
        <v>282</v>
      </c>
      <c r="J57" s="302" t="s">
        <v>283</v>
      </c>
      <c r="K57" s="302" t="s">
        <v>284</v>
      </c>
      <c r="L57" s="302" t="s">
        <v>285</v>
      </c>
      <c r="M57" s="302" t="s">
        <v>286</v>
      </c>
      <c r="N57" s="302" t="s">
        <v>287</v>
      </c>
      <c r="O57" s="302" t="s">
        <v>288</v>
      </c>
      <c r="P57" s="302" t="s">
        <v>289</v>
      </c>
      <c r="Q57" s="302" t="s">
        <v>290</v>
      </c>
      <c r="R57" s="301" t="s">
        <v>291</v>
      </c>
      <c r="S57" s="303"/>
    </row>
    <row r="58" spans="1:19" s="291" customFormat="1" ht="21" customHeight="1">
      <c r="A58" s="249" t="s">
        <v>265</v>
      </c>
      <c r="B58" s="249" t="s">
        <v>10</v>
      </c>
      <c r="C58" s="271">
        <v>0</v>
      </c>
      <c r="D58" s="271">
        <v>0</v>
      </c>
      <c r="E58" s="271">
        <v>0</v>
      </c>
      <c r="F58" s="271">
        <v>0</v>
      </c>
      <c r="G58" s="271">
        <v>0</v>
      </c>
      <c r="H58" s="271">
        <v>0</v>
      </c>
      <c r="I58" s="271">
        <v>1</v>
      </c>
      <c r="J58" s="271">
        <v>1</v>
      </c>
      <c r="K58" s="271">
        <v>1</v>
      </c>
      <c r="L58" s="271">
        <v>2</v>
      </c>
      <c r="M58" s="271">
        <v>2</v>
      </c>
      <c r="N58" s="271">
        <v>2</v>
      </c>
      <c r="O58" s="271">
        <v>4</v>
      </c>
      <c r="P58" s="271">
        <v>5</v>
      </c>
      <c r="Q58" s="271">
        <v>8</v>
      </c>
      <c r="R58" s="271">
        <v>53</v>
      </c>
      <c r="S58" s="271">
        <v>79</v>
      </c>
    </row>
    <row r="59" spans="1:19" s="291" customFormat="1" ht="21" customHeight="1">
      <c r="A59" s="320"/>
      <c r="B59" s="249" t="s">
        <v>326</v>
      </c>
      <c r="C59" s="271">
        <v>0</v>
      </c>
      <c r="D59" s="271">
        <v>0</v>
      </c>
      <c r="E59" s="271">
        <v>0</v>
      </c>
      <c r="F59" s="271">
        <v>0</v>
      </c>
      <c r="G59" s="271">
        <v>0</v>
      </c>
      <c r="H59" s="271">
        <v>0</v>
      </c>
      <c r="I59" s="271">
        <v>0</v>
      </c>
      <c r="J59" s="271">
        <v>0</v>
      </c>
      <c r="K59" s="271">
        <v>0</v>
      </c>
      <c r="L59" s="271">
        <v>0</v>
      </c>
      <c r="M59" s="271">
        <v>0</v>
      </c>
      <c r="N59" s="271">
        <v>0</v>
      </c>
      <c r="O59" s="271">
        <v>0</v>
      </c>
      <c r="P59" s="271">
        <v>0</v>
      </c>
      <c r="Q59" s="271">
        <v>0</v>
      </c>
      <c r="R59" s="271">
        <v>3</v>
      </c>
      <c r="S59" s="271">
        <v>3</v>
      </c>
    </row>
    <row r="60" spans="1:19" s="291" customFormat="1" ht="21" customHeight="1">
      <c r="A60" s="320"/>
      <c r="B60" s="249" t="s">
        <v>337</v>
      </c>
      <c r="C60" s="271">
        <v>0</v>
      </c>
      <c r="D60" s="271">
        <v>0</v>
      </c>
      <c r="E60" s="271">
        <v>0</v>
      </c>
      <c r="F60" s="271">
        <v>0</v>
      </c>
      <c r="G60" s="271">
        <v>0</v>
      </c>
      <c r="H60" s="271">
        <v>0</v>
      </c>
      <c r="I60" s="271">
        <v>0</v>
      </c>
      <c r="J60" s="271">
        <v>0</v>
      </c>
      <c r="K60" s="271">
        <v>0</v>
      </c>
      <c r="L60" s="271">
        <v>0</v>
      </c>
      <c r="M60" s="271">
        <v>0</v>
      </c>
      <c r="N60" s="271">
        <v>0</v>
      </c>
      <c r="O60" s="271">
        <v>0</v>
      </c>
      <c r="P60" s="271">
        <v>0</v>
      </c>
      <c r="Q60" s="271">
        <v>0</v>
      </c>
      <c r="R60" s="271">
        <v>2</v>
      </c>
      <c r="S60" s="271">
        <v>2</v>
      </c>
    </row>
    <row r="61" spans="1:19" s="291" customFormat="1" ht="21" customHeight="1">
      <c r="A61" s="320"/>
      <c r="B61" s="249" t="s">
        <v>327</v>
      </c>
      <c r="C61" s="271">
        <v>0</v>
      </c>
      <c r="D61" s="271">
        <v>0</v>
      </c>
      <c r="E61" s="271">
        <v>0</v>
      </c>
      <c r="F61" s="271">
        <v>0</v>
      </c>
      <c r="G61" s="271">
        <v>0</v>
      </c>
      <c r="H61" s="271">
        <v>0</v>
      </c>
      <c r="I61" s="271">
        <v>0</v>
      </c>
      <c r="J61" s="271">
        <v>1</v>
      </c>
      <c r="K61" s="271">
        <v>0</v>
      </c>
      <c r="L61" s="271">
        <v>2</v>
      </c>
      <c r="M61" s="271">
        <v>2</v>
      </c>
      <c r="N61" s="271">
        <v>1</v>
      </c>
      <c r="O61" s="271">
        <v>3</v>
      </c>
      <c r="P61" s="271">
        <v>4</v>
      </c>
      <c r="Q61" s="271">
        <v>5</v>
      </c>
      <c r="R61" s="271">
        <v>13</v>
      </c>
      <c r="S61" s="271">
        <v>31</v>
      </c>
    </row>
    <row r="62" spans="1:19" s="291" customFormat="1" ht="21" customHeight="1">
      <c r="A62" s="320"/>
      <c r="B62" s="249" t="s">
        <v>328</v>
      </c>
      <c r="C62" s="271">
        <v>0</v>
      </c>
      <c r="D62" s="271">
        <v>0</v>
      </c>
      <c r="E62" s="271">
        <v>0</v>
      </c>
      <c r="F62" s="271">
        <v>0</v>
      </c>
      <c r="G62" s="271">
        <v>0</v>
      </c>
      <c r="H62" s="271">
        <v>0</v>
      </c>
      <c r="I62" s="271">
        <v>0</v>
      </c>
      <c r="J62" s="271">
        <v>0</v>
      </c>
      <c r="K62" s="271">
        <v>0</v>
      </c>
      <c r="L62" s="271">
        <v>0</v>
      </c>
      <c r="M62" s="271">
        <v>0</v>
      </c>
      <c r="N62" s="271">
        <v>0</v>
      </c>
      <c r="O62" s="271">
        <v>0</v>
      </c>
      <c r="P62" s="271">
        <v>0</v>
      </c>
      <c r="Q62" s="271">
        <v>0</v>
      </c>
      <c r="R62" s="271">
        <v>2</v>
      </c>
      <c r="S62" s="271">
        <v>2</v>
      </c>
    </row>
    <row r="63" spans="1:19" s="291" customFormat="1" ht="21" customHeight="1">
      <c r="A63" s="321"/>
      <c r="B63" s="251" t="s">
        <v>329</v>
      </c>
      <c r="C63" s="253">
        <v>0</v>
      </c>
      <c r="D63" s="253">
        <v>0</v>
      </c>
      <c r="E63" s="253">
        <v>0</v>
      </c>
      <c r="F63" s="253">
        <v>0</v>
      </c>
      <c r="G63" s="253">
        <v>0</v>
      </c>
      <c r="H63" s="253">
        <v>0</v>
      </c>
      <c r="I63" s="253">
        <v>1</v>
      </c>
      <c r="J63" s="253">
        <v>0</v>
      </c>
      <c r="K63" s="253">
        <v>1</v>
      </c>
      <c r="L63" s="253">
        <v>0</v>
      </c>
      <c r="M63" s="253">
        <v>0</v>
      </c>
      <c r="N63" s="253">
        <v>1</v>
      </c>
      <c r="O63" s="253">
        <v>1</v>
      </c>
      <c r="P63" s="253">
        <v>1</v>
      </c>
      <c r="Q63" s="253">
        <v>3</v>
      </c>
      <c r="R63" s="253">
        <v>33</v>
      </c>
      <c r="S63" s="253">
        <v>41</v>
      </c>
    </row>
    <row r="64" spans="1:19" s="291" customFormat="1" ht="21" customHeight="1">
      <c r="A64" s="249" t="s">
        <v>266</v>
      </c>
      <c r="B64" s="249" t="s">
        <v>10</v>
      </c>
      <c r="C64" s="271">
        <v>0</v>
      </c>
      <c r="D64" s="271">
        <v>0</v>
      </c>
      <c r="E64" s="271">
        <v>0</v>
      </c>
      <c r="F64" s="271">
        <v>0</v>
      </c>
      <c r="G64" s="271">
        <v>1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1</v>
      </c>
      <c r="O64" s="271">
        <v>0</v>
      </c>
      <c r="P64" s="271">
        <v>2</v>
      </c>
      <c r="Q64" s="271">
        <v>1</v>
      </c>
      <c r="R64" s="271">
        <v>28</v>
      </c>
      <c r="S64" s="271">
        <v>33</v>
      </c>
    </row>
    <row r="65" spans="1:19" s="291" customFormat="1" ht="21" customHeight="1">
      <c r="A65" s="320"/>
      <c r="B65" s="249" t="s">
        <v>330</v>
      </c>
      <c r="C65" s="271">
        <v>0</v>
      </c>
      <c r="D65" s="271">
        <v>0</v>
      </c>
      <c r="E65" s="271">
        <v>0</v>
      </c>
      <c r="F65" s="271">
        <v>0</v>
      </c>
      <c r="G65" s="271">
        <v>0</v>
      </c>
      <c r="H65" s="271">
        <v>0</v>
      </c>
      <c r="I65" s="271">
        <v>0</v>
      </c>
      <c r="J65" s="271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1">
        <v>0</v>
      </c>
      <c r="Q65" s="271">
        <v>1</v>
      </c>
      <c r="R65" s="271">
        <v>13</v>
      </c>
      <c r="S65" s="271">
        <v>14</v>
      </c>
    </row>
    <row r="66" spans="1:19" s="291" customFormat="1" ht="21" customHeight="1">
      <c r="A66" s="321"/>
      <c r="B66" s="251" t="s">
        <v>331</v>
      </c>
      <c r="C66" s="253">
        <v>0</v>
      </c>
      <c r="D66" s="253">
        <v>0</v>
      </c>
      <c r="E66" s="253">
        <v>0</v>
      </c>
      <c r="F66" s="253">
        <v>0</v>
      </c>
      <c r="G66" s="253">
        <v>1</v>
      </c>
      <c r="H66" s="253">
        <v>0</v>
      </c>
      <c r="I66" s="253">
        <v>0</v>
      </c>
      <c r="J66" s="253">
        <v>0</v>
      </c>
      <c r="K66" s="253">
        <v>0</v>
      </c>
      <c r="L66" s="253">
        <v>0</v>
      </c>
      <c r="M66" s="253">
        <v>0</v>
      </c>
      <c r="N66" s="253">
        <v>1</v>
      </c>
      <c r="O66" s="253">
        <v>0</v>
      </c>
      <c r="P66" s="253">
        <v>2</v>
      </c>
      <c r="Q66" s="253">
        <v>0</v>
      </c>
      <c r="R66" s="253">
        <v>15</v>
      </c>
      <c r="S66" s="253">
        <v>19</v>
      </c>
    </row>
    <row r="67" spans="1:19" s="291" customFormat="1" ht="21" customHeight="1">
      <c r="A67" s="310" t="s">
        <v>267</v>
      </c>
      <c r="B67" s="310" t="s">
        <v>10</v>
      </c>
      <c r="C67" s="311">
        <v>0</v>
      </c>
      <c r="D67" s="311">
        <v>0</v>
      </c>
      <c r="E67" s="311">
        <v>0</v>
      </c>
      <c r="F67" s="311">
        <v>0</v>
      </c>
      <c r="G67" s="311">
        <v>0</v>
      </c>
      <c r="H67" s="311">
        <v>0</v>
      </c>
      <c r="I67" s="311">
        <v>0</v>
      </c>
      <c r="J67" s="311">
        <v>0</v>
      </c>
      <c r="K67" s="311">
        <v>0</v>
      </c>
      <c r="L67" s="311">
        <v>0</v>
      </c>
      <c r="M67" s="311">
        <v>0</v>
      </c>
      <c r="N67" s="311">
        <v>0</v>
      </c>
      <c r="O67" s="311">
        <v>0</v>
      </c>
      <c r="P67" s="311">
        <v>0</v>
      </c>
      <c r="Q67" s="311">
        <v>0</v>
      </c>
      <c r="R67" s="311">
        <v>2</v>
      </c>
      <c r="S67" s="311">
        <v>2</v>
      </c>
    </row>
    <row r="68" spans="1:19" s="291" customFormat="1" ht="21" customHeight="1">
      <c r="A68" s="249" t="s">
        <v>268</v>
      </c>
      <c r="B68" s="249" t="s">
        <v>10</v>
      </c>
      <c r="C68" s="271">
        <v>0</v>
      </c>
      <c r="D68" s="271">
        <v>0</v>
      </c>
      <c r="E68" s="271">
        <v>0</v>
      </c>
      <c r="F68" s="271">
        <v>0</v>
      </c>
      <c r="G68" s="271">
        <v>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1</v>
      </c>
      <c r="N68" s="271">
        <v>1</v>
      </c>
      <c r="O68" s="271">
        <v>1</v>
      </c>
      <c r="P68" s="271">
        <v>0</v>
      </c>
      <c r="Q68" s="271">
        <v>1</v>
      </c>
      <c r="R68" s="271">
        <v>2</v>
      </c>
      <c r="S68" s="271">
        <v>6</v>
      </c>
    </row>
    <row r="69" spans="1:19" s="291" customFormat="1" ht="21" customHeight="1">
      <c r="A69" s="321"/>
      <c r="B69" s="251" t="s">
        <v>338</v>
      </c>
      <c r="C69" s="253">
        <v>0</v>
      </c>
      <c r="D69" s="253">
        <v>0</v>
      </c>
      <c r="E69" s="253">
        <v>0</v>
      </c>
      <c r="F69" s="253">
        <v>0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1</v>
      </c>
      <c r="N69" s="253">
        <v>1</v>
      </c>
      <c r="O69" s="253">
        <v>1</v>
      </c>
      <c r="P69" s="253">
        <v>0</v>
      </c>
      <c r="Q69" s="253">
        <v>1</v>
      </c>
      <c r="R69" s="253">
        <v>2</v>
      </c>
      <c r="S69" s="253">
        <v>6</v>
      </c>
    </row>
    <row r="70" spans="1:19" s="291" customFormat="1" ht="10.5">
      <c r="A70" s="310" t="s">
        <v>269</v>
      </c>
      <c r="B70" s="310" t="s">
        <v>10</v>
      </c>
      <c r="C70" s="311">
        <v>0</v>
      </c>
      <c r="D70" s="311">
        <v>0</v>
      </c>
      <c r="E70" s="311">
        <v>0</v>
      </c>
      <c r="F70" s="311">
        <v>0</v>
      </c>
      <c r="G70" s="311">
        <v>0</v>
      </c>
      <c r="H70" s="311">
        <v>0</v>
      </c>
      <c r="I70" s="311">
        <v>0</v>
      </c>
      <c r="J70" s="311">
        <v>0</v>
      </c>
      <c r="K70" s="311">
        <v>0</v>
      </c>
      <c r="L70" s="311">
        <v>1</v>
      </c>
      <c r="M70" s="311">
        <v>0</v>
      </c>
      <c r="N70" s="311">
        <v>0</v>
      </c>
      <c r="O70" s="311">
        <v>0</v>
      </c>
      <c r="P70" s="311">
        <v>0</v>
      </c>
      <c r="Q70" s="311">
        <v>0</v>
      </c>
      <c r="R70" s="311">
        <v>0</v>
      </c>
      <c r="S70" s="311">
        <v>1</v>
      </c>
    </row>
    <row r="71" spans="1:19" s="291" customFormat="1" ht="21" customHeight="1">
      <c r="A71" s="310" t="s">
        <v>270</v>
      </c>
      <c r="B71" s="310" t="s">
        <v>10</v>
      </c>
      <c r="C71" s="311">
        <v>0</v>
      </c>
      <c r="D71" s="311">
        <v>1</v>
      </c>
      <c r="E71" s="311">
        <v>0</v>
      </c>
      <c r="F71" s="311">
        <v>0</v>
      </c>
      <c r="G71" s="311">
        <v>0</v>
      </c>
      <c r="H71" s="311">
        <v>0</v>
      </c>
      <c r="I71" s="311">
        <v>0</v>
      </c>
      <c r="J71" s="311">
        <v>2</v>
      </c>
      <c r="K71" s="311">
        <v>0</v>
      </c>
      <c r="L71" s="311">
        <v>0</v>
      </c>
      <c r="M71" s="311">
        <v>2</v>
      </c>
      <c r="N71" s="311">
        <v>0</v>
      </c>
      <c r="O71" s="311">
        <v>0</v>
      </c>
      <c r="P71" s="311">
        <v>1</v>
      </c>
      <c r="Q71" s="311">
        <v>2</v>
      </c>
      <c r="R71" s="311">
        <v>6</v>
      </c>
      <c r="S71" s="311">
        <v>14</v>
      </c>
    </row>
    <row r="72" spans="1:19" s="291" customFormat="1" ht="21" customHeight="1">
      <c r="A72" s="249" t="s">
        <v>271</v>
      </c>
      <c r="B72" s="249" t="s">
        <v>10</v>
      </c>
      <c r="C72" s="271">
        <v>0</v>
      </c>
      <c r="D72" s="271">
        <v>0</v>
      </c>
      <c r="E72" s="271">
        <v>0</v>
      </c>
      <c r="F72" s="271">
        <v>0</v>
      </c>
      <c r="G72" s="271">
        <v>1</v>
      </c>
      <c r="H72" s="271">
        <v>3</v>
      </c>
      <c r="I72" s="271">
        <v>4</v>
      </c>
      <c r="J72" s="271">
        <v>4</v>
      </c>
      <c r="K72" s="271">
        <v>1</v>
      </c>
      <c r="L72" s="271">
        <v>6</v>
      </c>
      <c r="M72" s="271">
        <v>0</v>
      </c>
      <c r="N72" s="271">
        <v>5</v>
      </c>
      <c r="O72" s="271">
        <v>1</v>
      </c>
      <c r="P72" s="271">
        <v>4</v>
      </c>
      <c r="Q72" s="271">
        <v>5</v>
      </c>
      <c r="R72" s="271">
        <v>60</v>
      </c>
      <c r="S72" s="271">
        <v>94</v>
      </c>
    </row>
    <row r="73" spans="1:19" s="291" customFormat="1" ht="21" customHeight="1">
      <c r="A73" s="320"/>
      <c r="B73" s="249" t="s">
        <v>332</v>
      </c>
      <c r="C73" s="271">
        <v>0</v>
      </c>
      <c r="D73" s="271">
        <v>0</v>
      </c>
      <c r="E73" s="271">
        <v>0</v>
      </c>
      <c r="F73" s="271">
        <v>0</v>
      </c>
      <c r="G73" s="271">
        <v>0</v>
      </c>
      <c r="H73" s="271">
        <v>3</v>
      </c>
      <c r="I73" s="271">
        <v>3</v>
      </c>
      <c r="J73" s="271">
        <v>3</v>
      </c>
      <c r="K73" s="271">
        <v>0</v>
      </c>
      <c r="L73" s="271">
        <v>5</v>
      </c>
      <c r="M73" s="271">
        <v>0</v>
      </c>
      <c r="N73" s="271">
        <v>2</v>
      </c>
      <c r="O73" s="271">
        <v>0</v>
      </c>
      <c r="P73" s="271">
        <v>1</v>
      </c>
      <c r="Q73" s="271">
        <v>2</v>
      </c>
      <c r="R73" s="271">
        <v>5</v>
      </c>
      <c r="S73" s="271">
        <v>24</v>
      </c>
    </row>
    <row r="74" spans="1:19" s="291" customFormat="1" ht="21" customHeight="1">
      <c r="A74" s="320"/>
      <c r="B74" s="249" t="s">
        <v>333</v>
      </c>
      <c r="C74" s="271">
        <v>0</v>
      </c>
      <c r="D74" s="271">
        <v>0</v>
      </c>
      <c r="E74" s="271">
        <v>0</v>
      </c>
      <c r="F74" s="271">
        <v>0</v>
      </c>
      <c r="G74" s="271">
        <v>1</v>
      </c>
      <c r="H74" s="271">
        <v>0</v>
      </c>
      <c r="I74" s="271">
        <v>1</v>
      </c>
      <c r="J74" s="271">
        <v>1</v>
      </c>
      <c r="K74" s="271">
        <v>1</v>
      </c>
      <c r="L74" s="271">
        <v>1</v>
      </c>
      <c r="M74" s="271">
        <v>0</v>
      </c>
      <c r="N74" s="271">
        <v>1</v>
      </c>
      <c r="O74" s="271">
        <v>0</v>
      </c>
      <c r="P74" s="271">
        <v>2</v>
      </c>
      <c r="Q74" s="271">
        <v>1</v>
      </c>
      <c r="R74" s="271">
        <v>5</v>
      </c>
      <c r="S74" s="271">
        <v>14</v>
      </c>
    </row>
    <row r="75" spans="1:19" s="291" customFormat="1" ht="21" customHeight="1">
      <c r="A75" s="321"/>
      <c r="B75" s="251" t="s">
        <v>334</v>
      </c>
      <c r="C75" s="253">
        <v>0</v>
      </c>
      <c r="D75" s="253">
        <v>0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2</v>
      </c>
      <c r="O75" s="253">
        <v>1</v>
      </c>
      <c r="P75" s="253">
        <v>1</v>
      </c>
      <c r="Q75" s="253">
        <v>2</v>
      </c>
      <c r="R75" s="253">
        <v>50</v>
      </c>
      <c r="S75" s="253">
        <v>56</v>
      </c>
    </row>
    <row r="76" spans="1:19" s="291" customFormat="1" ht="21" customHeight="1">
      <c r="A76" s="310" t="s">
        <v>272</v>
      </c>
      <c r="B76" s="310" t="s">
        <v>10</v>
      </c>
      <c r="C76" s="311">
        <v>0</v>
      </c>
      <c r="D76" s="311">
        <v>0</v>
      </c>
      <c r="E76" s="311">
        <v>0</v>
      </c>
      <c r="F76" s="311">
        <v>0</v>
      </c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v>0</v>
      </c>
      <c r="M76" s="311">
        <v>0</v>
      </c>
      <c r="N76" s="311">
        <v>0</v>
      </c>
      <c r="O76" s="311">
        <v>1</v>
      </c>
      <c r="P76" s="311">
        <v>1</v>
      </c>
      <c r="Q76" s="311">
        <v>1</v>
      </c>
      <c r="R76" s="311">
        <v>1</v>
      </c>
      <c r="S76" s="311">
        <v>4</v>
      </c>
    </row>
    <row r="77" spans="1:19" s="291" customFormat="1" ht="21" customHeight="1">
      <c r="A77" s="251" t="s">
        <v>10</v>
      </c>
      <c r="B77" s="321"/>
      <c r="C77" s="311">
        <v>0</v>
      </c>
      <c r="D77" s="253">
        <v>2</v>
      </c>
      <c r="E77" s="311">
        <v>0</v>
      </c>
      <c r="F77" s="311">
        <v>0</v>
      </c>
      <c r="G77" s="253">
        <v>2</v>
      </c>
      <c r="H77" s="253">
        <v>4</v>
      </c>
      <c r="I77" s="253">
        <v>8</v>
      </c>
      <c r="J77" s="253">
        <v>9</v>
      </c>
      <c r="K77" s="253">
        <v>7</v>
      </c>
      <c r="L77" s="253">
        <v>24</v>
      </c>
      <c r="M77" s="253">
        <v>26</v>
      </c>
      <c r="N77" s="253">
        <v>44</v>
      </c>
      <c r="O77" s="253">
        <v>56</v>
      </c>
      <c r="P77" s="253">
        <v>99</v>
      </c>
      <c r="Q77" s="253">
        <v>173</v>
      </c>
      <c r="R77" s="253">
        <v>1249</v>
      </c>
      <c r="S77" s="253">
        <v>1703</v>
      </c>
    </row>
  </sheetData>
  <mergeCells count="9">
    <mergeCell ref="C56:R56"/>
    <mergeCell ref="S56:S57"/>
    <mergeCell ref="A1:S1"/>
    <mergeCell ref="A29:S29"/>
    <mergeCell ref="A54:S54"/>
    <mergeCell ref="C3:R3"/>
    <mergeCell ref="S3:S4"/>
    <mergeCell ref="C31:R31"/>
    <mergeCell ref="S31:S32"/>
  </mergeCells>
  <printOptions/>
  <pageMargins left="0.47" right="0.6" top="0.43" bottom="0.3" header="0.22" footer="0.16"/>
  <pageSetup horizontalDpi="300" verticalDpi="300" orientation="landscape" paperSize="9" r:id="rId1"/>
  <rowBreaks count="2" manualBreakCount="2">
    <brk id="28" max="255" man="1"/>
    <brk id="53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9" sqref="E19"/>
    </sheetView>
  </sheetViews>
  <sheetFormatPr defaultColWidth="9.00390625" defaultRowHeight="15.75"/>
  <cols>
    <col min="1" max="1" width="12.00390625" style="56" customWidth="1"/>
    <col min="2" max="4" width="11.25390625" style="56" customWidth="1"/>
    <col min="5" max="16384" width="9.00390625" style="56" customWidth="1"/>
  </cols>
  <sheetData>
    <row r="1" spans="1:4" ht="50.25" customHeight="1">
      <c r="A1" s="323" t="s">
        <v>348</v>
      </c>
      <c r="B1" s="323"/>
      <c r="C1" s="323"/>
      <c r="D1" s="323"/>
    </row>
    <row r="2" spans="1:4" ht="21.75" customHeight="1">
      <c r="A2" s="324" t="s">
        <v>70</v>
      </c>
      <c r="B2" s="325" t="s">
        <v>33</v>
      </c>
      <c r="C2" s="325" t="s">
        <v>21</v>
      </c>
      <c r="D2" s="325" t="s">
        <v>13</v>
      </c>
    </row>
    <row r="3" spans="1:4" ht="12.75">
      <c r="A3" s="326">
        <v>1997</v>
      </c>
      <c r="B3" s="327">
        <v>0</v>
      </c>
      <c r="C3" s="327">
        <v>1</v>
      </c>
      <c r="D3" s="327">
        <f aca="true" t="shared" si="0" ref="D3:D12">SUM(B3:C3)</f>
        <v>1</v>
      </c>
    </row>
    <row r="4" spans="1:4" ht="12.75">
      <c r="A4" s="326">
        <v>1998</v>
      </c>
      <c r="B4" s="327">
        <v>0</v>
      </c>
      <c r="C4" s="327">
        <v>0</v>
      </c>
      <c r="D4" s="327">
        <f t="shared" si="0"/>
        <v>0</v>
      </c>
    </row>
    <row r="5" spans="1:4" ht="12.75">
      <c r="A5" s="326">
        <v>1999</v>
      </c>
      <c r="B5" s="327">
        <v>1</v>
      </c>
      <c r="C5" s="327">
        <v>1</v>
      </c>
      <c r="D5" s="327">
        <f t="shared" si="0"/>
        <v>2</v>
      </c>
    </row>
    <row r="6" spans="1:4" ht="12.75">
      <c r="A6" s="326">
        <v>2000</v>
      </c>
      <c r="B6" s="327">
        <v>1</v>
      </c>
      <c r="C6" s="327">
        <v>2</v>
      </c>
      <c r="D6" s="327">
        <f t="shared" si="0"/>
        <v>3</v>
      </c>
    </row>
    <row r="7" spans="1:4" ht="12.75">
      <c r="A7" s="326">
        <v>2001</v>
      </c>
      <c r="B7" s="327">
        <v>5</v>
      </c>
      <c r="C7" s="327">
        <v>0</v>
      </c>
      <c r="D7" s="327">
        <f t="shared" si="0"/>
        <v>5</v>
      </c>
    </row>
    <row r="8" spans="1:4" ht="12.75">
      <c r="A8" s="326">
        <v>2002</v>
      </c>
      <c r="B8" s="327">
        <v>0</v>
      </c>
      <c r="C8" s="327">
        <v>1</v>
      </c>
      <c r="D8" s="327">
        <f t="shared" si="0"/>
        <v>1</v>
      </c>
    </row>
    <row r="9" spans="1:4" ht="12.75">
      <c r="A9" s="326">
        <v>2003</v>
      </c>
      <c r="B9" s="327">
        <v>0</v>
      </c>
      <c r="C9" s="327">
        <v>4</v>
      </c>
      <c r="D9" s="327">
        <f t="shared" si="0"/>
        <v>4</v>
      </c>
    </row>
    <row r="10" spans="1:4" ht="12.75">
      <c r="A10" s="326">
        <v>2004</v>
      </c>
      <c r="B10" s="327">
        <v>0</v>
      </c>
      <c r="C10" s="327">
        <v>0</v>
      </c>
      <c r="D10" s="327">
        <f t="shared" si="0"/>
        <v>0</v>
      </c>
    </row>
    <row r="11" spans="1:4" ht="12.75">
      <c r="A11" s="326">
        <v>2005</v>
      </c>
      <c r="B11" s="327">
        <v>1</v>
      </c>
      <c r="C11" s="327">
        <v>0</v>
      </c>
      <c r="D11" s="327">
        <f t="shared" si="0"/>
        <v>1</v>
      </c>
    </row>
    <row r="12" spans="1:4" ht="12.75">
      <c r="A12" s="328">
        <v>2006</v>
      </c>
      <c r="B12" s="63">
        <v>1</v>
      </c>
      <c r="C12" s="63">
        <v>1</v>
      </c>
      <c r="D12" s="63">
        <f t="shared" si="0"/>
        <v>2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0" sqref="A1:IV20"/>
    </sheetView>
  </sheetViews>
  <sheetFormatPr defaultColWidth="9.00390625" defaultRowHeight="15.75"/>
  <cols>
    <col min="1" max="1" width="12.875" style="329" customWidth="1"/>
    <col min="2" max="3" width="23.375" style="329" customWidth="1"/>
    <col min="4" max="16384" width="9.00390625" style="329" customWidth="1"/>
  </cols>
  <sheetData>
    <row r="1" spans="1:4" ht="36.75" customHeight="1">
      <c r="A1" s="330" t="s">
        <v>355</v>
      </c>
      <c r="B1" s="331"/>
      <c r="C1" s="331"/>
      <c r="D1" s="331"/>
    </row>
    <row r="2" spans="1:4" ht="15.75" customHeight="1">
      <c r="A2" s="332" t="s">
        <v>350</v>
      </c>
      <c r="B2" s="333" t="s">
        <v>356</v>
      </c>
      <c r="C2" s="333"/>
      <c r="D2" s="332" t="s">
        <v>10</v>
      </c>
    </row>
    <row r="3" spans="1:4" ht="28.5" customHeight="1">
      <c r="A3" s="94"/>
      <c r="B3" s="334" t="s">
        <v>352</v>
      </c>
      <c r="C3" s="334" t="s">
        <v>353</v>
      </c>
      <c r="D3" s="94"/>
    </row>
    <row r="4" spans="1:4" ht="15.75">
      <c r="A4" s="335" t="s">
        <v>233</v>
      </c>
      <c r="B4" s="336">
        <v>430</v>
      </c>
      <c r="C4" s="336">
        <v>9</v>
      </c>
      <c r="D4" s="336">
        <v>439</v>
      </c>
    </row>
    <row r="5" spans="1:4" ht="15.75">
      <c r="A5" s="335" t="s">
        <v>234</v>
      </c>
      <c r="B5" s="336">
        <v>269</v>
      </c>
      <c r="C5" s="336">
        <v>14</v>
      </c>
      <c r="D5" s="336">
        <v>283</v>
      </c>
    </row>
    <row r="6" spans="1:4" ht="15.75">
      <c r="A6" s="335" t="s">
        <v>235</v>
      </c>
      <c r="B6" s="336">
        <v>239</v>
      </c>
      <c r="C6" s="336">
        <v>14</v>
      </c>
      <c r="D6" s="336">
        <v>253</v>
      </c>
    </row>
    <row r="7" spans="1:4" ht="15.75">
      <c r="A7" s="335" t="s">
        <v>236</v>
      </c>
      <c r="B7" s="336">
        <v>159</v>
      </c>
      <c r="C7" s="336">
        <v>10</v>
      </c>
      <c r="D7" s="336">
        <v>169</v>
      </c>
    </row>
    <row r="8" spans="1:4" ht="15.75">
      <c r="A8" s="335" t="s">
        <v>237</v>
      </c>
      <c r="B8" s="336">
        <v>208</v>
      </c>
      <c r="C8" s="336">
        <v>12</v>
      </c>
      <c r="D8" s="336">
        <v>220</v>
      </c>
    </row>
    <row r="9" spans="1:4" ht="15.75">
      <c r="A9" s="335" t="s">
        <v>238</v>
      </c>
      <c r="B9" s="336">
        <v>245</v>
      </c>
      <c r="C9" s="336">
        <v>15</v>
      </c>
      <c r="D9" s="336">
        <v>260</v>
      </c>
    </row>
    <row r="10" spans="1:4" ht="15.75">
      <c r="A10" s="335" t="s">
        <v>239</v>
      </c>
      <c r="B10" s="336">
        <v>294</v>
      </c>
      <c r="C10" s="336">
        <v>6</v>
      </c>
      <c r="D10" s="336">
        <v>300</v>
      </c>
    </row>
    <row r="11" spans="1:4" ht="15.75">
      <c r="A11" s="335" t="s">
        <v>240</v>
      </c>
      <c r="B11" s="336">
        <v>233</v>
      </c>
      <c r="C11" s="336">
        <v>14</v>
      </c>
      <c r="D11" s="336">
        <v>247</v>
      </c>
    </row>
    <row r="12" spans="1:4" ht="15.75">
      <c r="A12" s="335" t="s">
        <v>354</v>
      </c>
      <c r="B12" s="336">
        <v>286</v>
      </c>
      <c r="C12" s="336">
        <v>9</v>
      </c>
      <c r="D12" s="336">
        <v>295</v>
      </c>
    </row>
    <row r="13" spans="1:4" ht="15.75">
      <c r="A13" s="335" t="s">
        <v>241</v>
      </c>
      <c r="B13" s="336">
        <v>223</v>
      </c>
      <c r="C13" s="336">
        <v>9</v>
      </c>
      <c r="D13" s="336">
        <v>232</v>
      </c>
    </row>
    <row r="14" spans="1:4" ht="15.75">
      <c r="A14" s="335" t="s">
        <v>242</v>
      </c>
      <c r="B14" s="336">
        <v>237</v>
      </c>
      <c r="C14" s="336">
        <v>16</v>
      </c>
      <c r="D14" s="336">
        <v>253</v>
      </c>
    </row>
    <row r="15" spans="1:4" ht="15.75">
      <c r="A15" s="335" t="s">
        <v>243</v>
      </c>
      <c r="B15" s="336">
        <v>171</v>
      </c>
      <c r="C15" s="336">
        <v>6</v>
      </c>
      <c r="D15" s="336">
        <v>177</v>
      </c>
    </row>
    <row r="16" spans="1:4" ht="15.75">
      <c r="A16" s="338" t="s">
        <v>10</v>
      </c>
      <c r="B16" s="339">
        <v>2994</v>
      </c>
      <c r="C16" s="339">
        <v>134</v>
      </c>
      <c r="D16" s="339">
        <v>3128</v>
      </c>
    </row>
  </sheetData>
  <mergeCells count="4">
    <mergeCell ref="A2:A3"/>
    <mergeCell ref="B2:C2"/>
    <mergeCell ref="D2:D3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8.75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8.75390625" style="21" bestFit="1" customWidth="1"/>
    <col min="14" max="16384" width="9.00390625" style="21" customWidth="1"/>
  </cols>
  <sheetData>
    <row r="1" spans="1:13" ht="36" customHeight="1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3.5" customHeight="1">
      <c r="A2" s="2"/>
      <c r="B2" s="90" t="s">
        <v>28</v>
      </c>
      <c r="C2" s="90"/>
      <c r="D2" s="90"/>
      <c r="E2" s="39" t="s">
        <v>23</v>
      </c>
      <c r="F2" s="40" t="s">
        <v>19</v>
      </c>
      <c r="G2" s="33"/>
      <c r="H2" s="34"/>
      <c r="I2" s="90" t="s">
        <v>28</v>
      </c>
      <c r="J2" s="90"/>
      <c r="K2" s="90"/>
      <c r="L2" s="39" t="s">
        <v>23</v>
      </c>
      <c r="M2" s="40" t="s">
        <v>19</v>
      </c>
    </row>
    <row r="3" spans="1:13" ht="12.75">
      <c r="A3" s="4" t="s">
        <v>0</v>
      </c>
      <c r="B3" s="91"/>
      <c r="C3" s="91"/>
      <c r="D3" s="91"/>
      <c r="E3" s="41" t="s">
        <v>24</v>
      </c>
      <c r="F3" s="42" t="s">
        <v>26</v>
      </c>
      <c r="G3" s="33"/>
      <c r="H3" s="36" t="s">
        <v>0</v>
      </c>
      <c r="I3" s="91"/>
      <c r="J3" s="91"/>
      <c r="K3" s="91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27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27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1901</v>
      </c>
      <c r="C6" s="11">
        <v>983</v>
      </c>
      <c r="D6" s="11">
        <v>918</v>
      </c>
      <c r="E6" s="35">
        <f>C6/D6*100</f>
        <v>107.08061002178648</v>
      </c>
      <c r="F6" s="35">
        <v>46.96088240016798</v>
      </c>
      <c r="H6" s="10">
        <f>A59+1</f>
        <v>1954</v>
      </c>
      <c r="I6" s="11">
        <v>1182</v>
      </c>
      <c r="J6" s="11">
        <v>647</v>
      </c>
      <c r="K6" s="11">
        <v>535</v>
      </c>
      <c r="L6" s="35">
        <f aca="true" t="shared" si="0" ref="L6:L37">J6/K6*100</f>
        <v>120.93457943925235</v>
      </c>
      <c r="M6" s="35">
        <v>8.545494637376779</v>
      </c>
    </row>
    <row r="7" spans="1:13" ht="12.75">
      <c r="A7" s="10">
        <f aca="true" t="shared" si="1" ref="A7:A38">A6+1</f>
        <v>1901</v>
      </c>
      <c r="B7" s="11">
        <v>1907</v>
      </c>
      <c r="C7" s="11">
        <v>980</v>
      </c>
      <c r="D7" s="11">
        <v>927</v>
      </c>
      <c r="E7" s="35">
        <f aca="true" t="shared" si="2" ref="E7:E59">C7/D7*100</f>
        <v>105.71736785329018</v>
      </c>
      <c r="F7" s="35">
        <v>23.14011479050127</v>
      </c>
      <c r="H7" s="10">
        <f aca="true" t="shared" si="3" ref="H7:H54">H6+1</f>
        <v>1955</v>
      </c>
      <c r="I7" s="11">
        <v>1227</v>
      </c>
      <c r="J7" s="11">
        <v>647</v>
      </c>
      <c r="K7" s="11">
        <v>580</v>
      </c>
      <c r="L7" s="35">
        <f t="shared" si="0"/>
        <v>111.55172413793105</v>
      </c>
      <c r="M7" s="35">
        <v>8.74168222168393</v>
      </c>
    </row>
    <row r="8" spans="1:13" ht="12.75">
      <c r="A8" s="10">
        <f t="shared" si="1"/>
        <v>1902</v>
      </c>
      <c r="B8" s="11">
        <v>1776</v>
      </c>
      <c r="C8" s="11">
        <v>944</v>
      </c>
      <c r="D8" s="11">
        <v>832</v>
      </c>
      <c r="E8" s="35">
        <f t="shared" si="2"/>
        <v>113.46153846153845</v>
      </c>
      <c r="F8" s="35">
        <v>21.386639371406208</v>
      </c>
      <c r="H8" s="10">
        <f t="shared" si="3"/>
        <v>1956</v>
      </c>
      <c r="I8" s="11">
        <v>1325</v>
      </c>
      <c r="J8" s="11">
        <v>699</v>
      </c>
      <c r="K8" s="11">
        <v>626</v>
      </c>
      <c r="L8" s="35">
        <f t="shared" si="0"/>
        <v>111.66134185303514</v>
      </c>
      <c r="M8" s="35">
        <v>9.321926578395644</v>
      </c>
    </row>
    <row r="9" spans="1:13" ht="12.75">
      <c r="A9" s="10">
        <f t="shared" si="1"/>
        <v>1903</v>
      </c>
      <c r="B9" s="11">
        <v>1829</v>
      </c>
      <c r="C9" s="11">
        <v>917</v>
      </c>
      <c r="D9" s="11">
        <v>912</v>
      </c>
      <c r="E9" s="35">
        <f t="shared" si="2"/>
        <v>100.54824561403508</v>
      </c>
      <c r="F9" s="35">
        <v>21.674468211174972</v>
      </c>
      <c r="H9" s="10">
        <f t="shared" si="3"/>
        <v>1957</v>
      </c>
      <c r="I9" s="11">
        <v>1370</v>
      </c>
      <c r="J9" s="11">
        <v>745</v>
      </c>
      <c r="K9" s="11">
        <v>625</v>
      </c>
      <c r="L9" s="35">
        <f t="shared" si="0"/>
        <v>119.19999999999999</v>
      </c>
      <c r="M9" s="35">
        <v>9.517524054326305</v>
      </c>
    </row>
    <row r="10" spans="1:13" ht="12.75">
      <c r="A10" s="10">
        <f t="shared" si="1"/>
        <v>1904</v>
      </c>
      <c r="B10" s="11">
        <v>1660</v>
      </c>
      <c r="C10" s="11">
        <v>827</v>
      </c>
      <c r="D10" s="11">
        <v>833</v>
      </c>
      <c r="E10" s="35">
        <f t="shared" si="2"/>
        <v>99.2797118847539</v>
      </c>
      <c r="F10" s="35">
        <v>19.359955215525286</v>
      </c>
      <c r="H10" s="10">
        <f t="shared" si="3"/>
        <v>1958</v>
      </c>
      <c r="I10" s="11">
        <v>1274</v>
      </c>
      <c r="J10" s="11">
        <v>712</v>
      </c>
      <c r="K10" s="11">
        <v>562</v>
      </c>
      <c r="L10" s="35">
        <f t="shared" si="0"/>
        <v>126.69039145907473</v>
      </c>
      <c r="M10" s="35">
        <v>8.740724986192536</v>
      </c>
    </row>
    <row r="11" spans="1:13" ht="12.75">
      <c r="A11" s="10">
        <f t="shared" si="1"/>
        <v>1905</v>
      </c>
      <c r="B11" s="11">
        <v>2061</v>
      </c>
      <c r="C11" s="11">
        <v>1090</v>
      </c>
      <c r="D11" s="11">
        <v>971</v>
      </c>
      <c r="E11" s="35">
        <f t="shared" si="2"/>
        <v>112.25540679711636</v>
      </c>
      <c r="F11" s="35">
        <v>23.629495021296353</v>
      </c>
      <c r="H11" s="10">
        <f t="shared" si="3"/>
        <v>1959</v>
      </c>
      <c r="I11" s="11">
        <v>1256</v>
      </c>
      <c r="J11" s="11">
        <v>676</v>
      </c>
      <c r="K11" s="11">
        <v>580</v>
      </c>
      <c r="L11" s="35">
        <f t="shared" si="0"/>
        <v>116.55172413793105</v>
      </c>
      <c r="M11" s="35">
        <v>8.498861517953507</v>
      </c>
    </row>
    <row r="12" spans="1:13" ht="12.75">
      <c r="A12" s="10">
        <f t="shared" si="1"/>
        <v>1906</v>
      </c>
      <c r="B12" s="11">
        <v>1760</v>
      </c>
      <c r="C12" s="11">
        <v>898</v>
      </c>
      <c r="D12" s="11">
        <v>862</v>
      </c>
      <c r="E12" s="35">
        <f t="shared" si="2"/>
        <v>104.17633410672853</v>
      </c>
      <c r="F12" s="35">
        <v>19.82919849478357</v>
      </c>
      <c r="H12" s="10">
        <f t="shared" si="3"/>
        <v>1960</v>
      </c>
      <c r="I12" s="11">
        <v>1429</v>
      </c>
      <c r="J12" s="11">
        <v>797</v>
      </c>
      <c r="K12" s="11">
        <v>632</v>
      </c>
      <c r="L12" s="35">
        <f t="shared" si="0"/>
        <v>126.10759493670886</v>
      </c>
      <c r="M12" s="35">
        <v>9.532672250184282</v>
      </c>
    </row>
    <row r="13" spans="1:13" ht="12.75">
      <c r="A13" s="10">
        <f t="shared" si="1"/>
        <v>1907</v>
      </c>
      <c r="B13" s="11">
        <v>1842</v>
      </c>
      <c r="C13" s="11">
        <v>898</v>
      </c>
      <c r="D13" s="11">
        <v>944</v>
      </c>
      <c r="E13" s="35">
        <f t="shared" si="2"/>
        <v>95.12711864406779</v>
      </c>
      <c r="F13" s="35">
        <v>20.43249898780373</v>
      </c>
      <c r="H13" s="10">
        <f t="shared" si="3"/>
        <v>1961</v>
      </c>
      <c r="I13" s="11">
        <v>1437</v>
      </c>
      <c r="J13" s="11">
        <v>798</v>
      </c>
      <c r="K13" s="11">
        <v>639</v>
      </c>
      <c r="L13" s="35">
        <f t="shared" si="0"/>
        <v>124.88262910798123</v>
      </c>
      <c r="M13" s="35">
        <v>9.467213924776166</v>
      </c>
    </row>
    <row r="14" spans="1:13" ht="12.75">
      <c r="A14" s="10">
        <f t="shared" si="1"/>
        <v>1908</v>
      </c>
      <c r="B14" s="11">
        <v>1837</v>
      </c>
      <c r="C14" s="11">
        <v>916</v>
      </c>
      <c r="D14" s="11">
        <v>921</v>
      </c>
      <c r="E14" s="35">
        <f t="shared" si="2"/>
        <v>99.45711183496199</v>
      </c>
      <c r="F14" s="35">
        <v>20.06729151646239</v>
      </c>
      <c r="H14" s="10">
        <f t="shared" si="3"/>
        <v>1962</v>
      </c>
      <c r="I14" s="11">
        <v>1493</v>
      </c>
      <c r="J14" s="11">
        <v>839</v>
      </c>
      <c r="K14" s="11">
        <v>654</v>
      </c>
      <c r="L14" s="35">
        <f t="shared" si="0"/>
        <v>128.2874617737003</v>
      </c>
      <c r="M14" s="35">
        <v>9.70075793262749</v>
      </c>
    </row>
    <row r="15" spans="1:13" ht="12.75">
      <c r="A15" s="10">
        <f t="shared" si="1"/>
        <v>1909</v>
      </c>
      <c r="B15" s="11">
        <v>2007</v>
      </c>
      <c r="C15" s="11">
        <v>957</v>
      </c>
      <c r="D15" s="11">
        <v>1050</v>
      </c>
      <c r="E15" s="35">
        <f t="shared" si="2"/>
        <v>91.14285714285715</v>
      </c>
      <c r="F15" s="35">
        <v>21.452392150156058</v>
      </c>
      <c r="H15" s="10">
        <f t="shared" si="3"/>
        <v>1963</v>
      </c>
      <c r="I15" s="11">
        <v>1477</v>
      </c>
      <c r="J15" s="11">
        <v>780</v>
      </c>
      <c r="K15" s="11">
        <v>697</v>
      </c>
      <c r="L15" s="35">
        <f t="shared" si="0"/>
        <v>111.90817790530846</v>
      </c>
      <c r="M15" s="35">
        <v>9.465642984401235</v>
      </c>
    </row>
    <row r="16" spans="1:13" ht="12.75">
      <c r="A16" s="10">
        <f t="shared" si="1"/>
        <v>1910</v>
      </c>
      <c r="B16" s="11">
        <v>1756</v>
      </c>
      <c r="C16" s="11">
        <v>899</v>
      </c>
      <c r="D16" s="11">
        <v>857</v>
      </c>
      <c r="E16" s="35">
        <f t="shared" si="2"/>
        <v>104.90081680280045</v>
      </c>
      <c r="F16" s="35">
        <v>18.267500286079873</v>
      </c>
      <c r="H16" s="10">
        <f t="shared" si="3"/>
        <v>1964</v>
      </c>
      <c r="I16" s="11">
        <v>1512</v>
      </c>
      <c r="J16" s="11">
        <v>825</v>
      </c>
      <c r="K16" s="11">
        <v>687</v>
      </c>
      <c r="L16" s="35">
        <f t="shared" si="0"/>
        <v>120.08733624454149</v>
      </c>
      <c r="M16" s="35">
        <v>9.610831254270686</v>
      </c>
    </row>
    <row r="17" spans="1:13" ht="12.75">
      <c r="A17" s="10">
        <f t="shared" si="1"/>
        <v>1911</v>
      </c>
      <c r="B17" s="11">
        <v>1909</v>
      </c>
      <c r="C17" s="11">
        <v>989</v>
      </c>
      <c r="D17" s="11">
        <v>920</v>
      </c>
      <c r="E17" s="35">
        <f t="shared" si="2"/>
        <v>107.5</v>
      </c>
      <c r="F17" s="35">
        <v>19.813181110534508</v>
      </c>
      <c r="H17" s="10">
        <f t="shared" si="3"/>
        <v>1965</v>
      </c>
      <c r="I17" s="11">
        <v>1636</v>
      </c>
      <c r="J17" s="11">
        <v>907</v>
      </c>
      <c r="K17" s="11">
        <v>729</v>
      </c>
      <c r="L17" s="35">
        <f t="shared" si="0"/>
        <v>124.4170096021948</v>
      </c>
      <c r="M17" s="35">
        <v>10.36052866560697</v>
      </c>
    </row>
    <row r="18" spans="1:13" ht="12.75">
      <c r="A18" s="10">
        <f t="shared" si="1"/>
        <v>1912</v>
      </c>
      <c r="B18" s="11">
        <v>1940</v>
      </c>
      <c r="C18" s="11">
        <v>965</v>
      </c>
      <c r="D18" s="11">
        <v>975</v>
      </c>
      <c r="E18" s="35">
        <f t="shared" si="2"/>
        <v>98.97435897435898</v>
      </c>
      <c r="F18" s="35">
        <v>20.242809368038273</v>
      </c>
      <c r="H18" s="10">
        <f t="shared" si="3"/>
        <v>1966</v>
      </c>
      <c r="I18" s="11">
        <v>1528</v>
      </c>
      <c r="J18" s="11">
        <v>830</v>
      </c>
      <c r="K18" s="11">
        <v>698</v>
      </c>
      <c r="L18" s="35">
        <f t="shared" si="0"/>
        <v>118.91117478510029</v>
      </c>
      <c r="M18" s="35">
        <v>9.680597308059033</v>
      </c>
    </row>
    <row r="19" spans="1:13" ht="12.75">
      <c r="A19" s="10">
        <f t="shared" si="1"/>
        <v>1913</v>
      </c>
      <c r="B19" s="11">
        <v>1784</v>
      </c>
      <c r="C19" s="11">
        <v>902</v>
      </c>
      <c r="D19" s="11">
        <v>882</v>
      </c>
      <c r="E19" s="35">
        <f t="shared" si="2"/>
        <v>102.26757369614512</v>
      </c>
      <c r="F19" s="35">
        <v>18.251479607756877</v>
      </c>
      <c r="H19" s="10">
        <f t="shared" si="3"/>
        <v>1967</v>
      </c>
      <c r="I19" s="11">
        <v>1672</v>
      </c>
      <c r="J19" s="11">
        <v>911</v>
      </c>
      <c r="K19" s="11">
        <v>761</v>
      </c>
      <c r="L19" s="35">
        <f t="shared" si="0"/>
        <v>119.71090670170827</v>
      </c>
      <c r="M19" s="35">
        <v>10.621200475158968</v>
      </c>
    </row>
    <row r="20" spans="1:13" ht="12.75">
      <c r="A20" s="10">
        <f t="shared" si="1"/>
        <v>1914</v>
      </c>
      <c r="B20" s="11">
        <v>1690</v>
      </c>
      <c r="C20" s="11">
        <v>861</v>
      </c>
      <c r="D20" s="11">
        <v>829</v>
      </c>
      <c r="E20" s="35">
        <f t="shared" si="2"/>
        <v>103.86007237635707</v>
      </c>
      <c r="F20" s="35">
        <v>16.824709425321686</v>
      </c>
      <c r="H20" s="10">
        <f t="shared" si="3"/>
        <v>1968</v>
      </c>
      <c r="I20" s="11">
        <v>1654</v>
      </c>
      <c r="J20" s="11">
        <v>897</v>
      </c>
      <c r="K20" s="11">
        <v>757</v>
      </c>
      <c r="L20" s="35">
        <f t="shared" si="0"/>
        <v>118.49405548216644</v>
      </c>
      <c r="M20" s="35">
        <v>10.53969750940703</v>
      </c>
    </row>
    <row r="21" spans="1:13" ht="12.75">
      <c r="A21" s="10">
        <f t="shared" si="1"/>
        <v>1915</v>
      </c>
      <c r="B21" s="11">
        <v>1958</v>
      </c>
      <c r="C21" s="11">
        <v>1040</v>
      </c>
      <c r="D21" s="11">
        <v>918</v>
      </c>
      <c r="E21" s="35">
        <f t="shared" si="2"/>
        <v>113.28976034858387</v>
      </c>
      <c r="F21" s="35">
        <v>19.082983689799182</v>
      </c>
      <c r="H21" s="10">
        <f t="shared" si="3"/>
        <v>1969</v>
      </c>
      <c r="I21" s="11">
        <v>1642</v>
      </c>
      <c r="J21" s="11">
        <v>905</v>
      </c>
      <c r="K21" s="11">
        <v>737</v>
      </c>
      <c r="L21" s="35">
        <f t="shared" si="0"/>
        <v>122.79511533242878</v>
      </c>
      <c r="M21" s="35">
        <v>10.497009758639097</v>
      </c>
    </row>
    <row r="22" spans="1:13" ht="12.75">
      <c r="A22" s="10">
        <f t="shared" si="1"/>
        <v>1916</v>
      </c>
      <c r="B22" s="11">
        <v>2076</v>
      </c>
      <c r="C22" s="11">
        <v>1142</v>
      </c>
      <c r="D22" s="11">
        <v>934</v>
      </c>
      <c r="E22" s="35">
        <f t="shared" si="2"/>
        <v>122.2698072805139</v>
      </c>
      <c r="F22" s="35">
        <v>19.948111847794753</v>
      </c>
      <c r="H22" s="10">
        <f t="shared" si="3"/>
        <v>1970</v>
      </c>
      <c r="I22" s="11">
        <v>1591</v>
      </c>
      <c r="J22" s="11">
        <v>852</v>
      </c>
      <c r="K22" s="11">
        <v>739</v>
      </c>
      <c r="L22" s="35">
        <f t="shared" si="0"/>
        <v>115.29093369418133</v>
      </c>
      <c r="M22" s="35">
        <v>10.198717948717949</v>
      </c>
    </row>
    <row r="23" spans="1:13" ht="12.75">
      <c r="A23" s="10">
        <f t="shared" si="1"/>
        <v>1917</v>
      </c>
      <c r="B23" s="11">
        <v>2242</v>
      </c>
      <c r="C23" s="11">
        <v>1322</v>
      </c>
      <c r="D23" s="11">
        <v>920</v>
      </c>
      <c r="E23" s="35">
        <f t="shared" si="2"/>
        <v>143.69565217391306</v>
      </c>
      <c r="F23" s="35">
        <v>21.344757824586456</v>
      </c>
      <c r="H23" s="10">
        <f t="shared" si="3"/>
        <v>1971</v>
      </c>
      <c r="I23" s="11">
        <v>1475</v>
      </c>
      <c r="J23" s="11">
        <v>784</v>
      </c>
      <c r="K23" s="11">
        <v>691</v>
      </c>
      <c r="L23" s="35">
        <f t="shared" si="0"/>
        <v>113.4587554269175</v>
      </c>
      <c r="M23" s="35">
        <v>9.548285192713525</v>
      </c>
    </row>
    <row r="24" spans="1:13" ht="12.75">
      <c r="A24" s="10">
        <f t="shared" si="1"/>
        <v>1918</v>
      </c>
      <c r="B24" s="11">
        <v>3384</v>
      </c>
      <c r="C24" s="11">
        <v>1699</v>
      </c>
      <c r="D24" s="11">
        <v>1685</v>
      </c>
      <c r="E24" s="35">
        <f t="shared" si="2"/>
        <v>100.83086053412462</v>
      </c>
      <c r="F24" s="35">
        <v>32.326628869475506</v>
      </c>
      <c r="H24" s="10">
        <f t="shared" si="3"/>
        <v>1972</v>
      </c>
      <c r="I24" s="11">
        <v>1657</v>
      </c>
      <c r="J24" s="11">
        <v>913</v>
      </c>
      <c r="K24" s="11">
        <v>744</v>
      </c>
      <c r="L24" s="35">
        <f t="shared" si="0"/>
        <v>122.71505376344085</v>
      </c>
      <c r="M24" s="35">
        <v>10.76522772971937</v>
      </c>
    </row>
    <row r="25" spans="1:13" ht="12.75">
      <c r="A25" s="10">
        <f t="shared" si="1"/>
        <v>1919</v>
      </c>
      <c r="B25" s="11">
        <v>1795</v>
      </c>
      <c r="C25" s="11">
        <v>972</v>
      </c>
      <c r="D25" s="11">
        <v>823</v>
      </c>
      <c r="E25" s="35">
        <f t="shared" si="2"/>
        <v>118.10449574726609</v>
      </c>
      <c r="F25" s="35">
        <v>17.199582227417764</v>
      </c>
      <c r="H25" s="10">
        <f t="shared" si="3"/>
        <v>1973</v>
      </c>
      <c r="I25" s="11">
        <v>1695</v>
      </c>
      <c r="J25" s="11">
        <v>891</v>
      </c>
      <c r="K25" s="11">
        <v>804</v>
      </c>
      <c r="L25" s="35">
        <f t="shared" si="0"/>
        <v>110.82089552238806</v>
      </c>
      <c r="M25" s="35">
        <v>10.932944606413994</v>
      </c>
    </row>
    <row r="26" spans="1:13" ht="12.75">
      <c r="A26" s="10">
        <f t="shared" si="1"/>
        <v>1920</v>
      </c>
      <c r="B26" s="11">
        <v>1925</v>
      </c>
      <c r="C26" s="11">
        <v>999</v>
      </c>
      <c r="D26" s="11">
        <v>926</v>
      </c>
      <c r="E26" s="35">
        <f t="shared" si="2"/>
        <v>107.88336933045358</v>
      </c>
      <c r="F26" s="35">
        <v>18.18233338370863</v>
      </c>
      <c r="H26" s="10">
        <f t="shared" si="3"/>
        <v>1974</v>
      </c>
      <c r="I26" s="11">
        <v>1781</v>
      </c>
      <c r="J26" s="11">
        <v>935</v>
      </c>
      <c r="K26" s="11">
        <v>846</v>
      </c>
      <c r="L26" s="35">
        <f t="shared" si="0"/>
        <v>110.52009456264776</v>
      </c>
      <c r="M26" s="35">
        <v>11.458165792775114</v>
      </c>
    </row>
    <row r="27" spans="1:13" ht="12.75">
      <c r="A27" s="10">
        <f t="shared" si="1"/>
        <v>1921</v>
      </c>
      <c r="B27" s="11">
        <v>1798</v>
      </c>
      <c r="C27" s="11">
        <v>942</v>
      </c>
      <c r="D27" s="11">
        <v>856</v>
      </c>
      <c r="E27" s="35">
        <f t="shared" si="2"/>
        <v>110.04672897196261</v>
      </c>
      <c r="F27" s="35">
        <v>16.952908064888717</v>
      </c>
      <c r="H27" s="10">
        <f t="shared" si="3"/>
        <v>1975</v>
      </c>
      <c r="I27" s="11">
        <v>1844</v>
      </c>
      <c r="J27" s="11">
        <v>952</v>
      </c>
      <c r="K27" s="11">
        <v>892</v>
      </c>
      <c r="L27" s="35">
        <f t="shared" si="0"/>
        <v>106.72645739910314</v>
      </c>
      <c r="M27" s="35">
        <v>11.86401420593458</v>
      </c>
    </row>
    <row r="28" spans="1:13" ht="12.75">
      <c r="A28" s="10">
        <f t="shared" si="1"/>
        <v>1922</v>
      </c>
      <c r="B28" s="11">
        <v>1688</v>
      </c>
      <c r="C28" s="11">
        <v>884</v>
      </c>
      <c r="D28" s="11">
        <v>804</v>
      </c>
      <c r="E28" s="35">
        <f t="shared" si="2"/>
        <v>109.95024875621891</v>
      </c>
      <c r="F28" s="35">
        <v>15.98303223118585</v>
      </c>
      <c r="H28" s="10">
        <f t="shared" si="3"/>
        <v>1976</v>
      </c>
      <c r="I28" s="11">
        <v>1792</v>
      </c>
      <c r="J28" s="11">
        <v>959</v>
      </c>
      <c r="K28" s="11">
        <v>833</v>
      </c>
      <c r="L28" s="35">
        <f t="shared" si="0"/>
        <v>115.12605042016806</v>
      </c>
      <c r="M28" s="35">
        <v>11.540814683625825</v>
      </c>
    </row>
    <row r="29" spans="1:13" ht="12.75">
      <c r="A29" s="10">
        <f t="shared" si="1"/>
        <v>1923</v>
      </c>
      <c r="B29" s="11">
        <v>1653</v>
      </c>
      <c r="C29" s="11">
        <v>890</v>
      </c>
      <c r="D29" s="11">
        <v>763</v>
      </c>
      <c r="E29" s="35">
        <f t="shared" si="2"/>
        <v>116.64482306684141</v>
      </c>
      <c r="F29" s="35">
        <v>15.367237941180573</v>
      </c>
      <c r="H29" s="10">
        <f t="shared" si="3"/>
        <v>1977</v>
      </c>
      <c r="I29" s="11">
        <v>1707</v>
      </c>
      <c r="J29" s="11">
        <v>895</v>
      </c>
      <c r="K29" s="11">
        <v>812</v>
      </c>
      <c r="L29" s="35">
        <f t="shared" si="0"/>
        <v>110.22167487684729</v>
      </c>
      <c r="M29" s="35">
        <v>11.025529235091799</v>
      </c>
    </row>
    <row r="30" spans="1:13" ht="12.75">
      <c r="A30" s="10">
        <f t="shared" si="1"/>
        <v>1924</v>
      </c>
      <c r="B30" s="11">
        <v>1789</v>
      </c>
      <c r="C30" s="11">
        <v>929</v>
      </c>
      <c r="D30" s="11">
        <v>860</v>
      </c>
      <c r="E30" s="35">
        <f t="shared" si="2"/>
        <v>108.02325581395348</v>
      </c>
      <c r="F30" s="35">
        <v>16.316442304184452</v>
      </c>
      <c r="H30" s="10">
        <f t="shared" si="3"/>
        <v>1978</v>
      </c>
      <c r="I30" s="11">
        <v>1781</v>
      </c>
      <c r="J30" s="11">
        <v>973</v>
      </c>
      <c r="K30" s="11">
        <v>808</v>
      </c>
      <c r="L30" s="35">
        <f t="shared" si="0"/>
        <v>120.42079207920793</v>
      </c>
      <c r="M30" s="35">
        <v>11.555930443810018</v>
      </c>
    </row>
    <row r="31" spans="1:13" ht="12.75">
      <c r="A31" s="10">
        <f t="shared" si="1"/>
        <v>1925</v>
      </c>
      <c r="B31" s="11">
        <v>1776</v>
      </c>
      <c r="C31" s="11">
        <v>906</v>
      </c>
      <c r="D31" s="11">
        <v>870</v>
      </c>
      <c r="E31" s="35">
        <f t="shared" si="2"/>
        <v>104.13793103448276</v>
      </c>
      <c r="F31" s="35">
        <v>15.994740468224412</v>
      </c>
      <c r="H31" s="10">
        <f t="shared" si="3"/>
        <v>1979</v>
      </c>
      <c r="I31" s="11">
        <v>1809</v>
      </c>
      <c r="J31" s="11">
        <v>945</v>
      </c>
      <c r="K31" s="11">
        <v>864</v>
      </c>
      <c r="L31" s="35">
        <f t="shared" si="0"/>
        <v>109.375</v>
      </c>
      <c r="M31" s="35">
        <v>11.803509733491236</v>
      </c>
    </row>
    <row r="32" spans="1:13" ht="12.75">
      <c r="A32" s="10">
        <f t="shared" si="1"/>
        <v>1926</v>
      </c>
      <c r="B32" s="11">
        <v>1693</v>
      </c>
      <c r="C32" s="11">
        <v>890</v>
      </c>
      <c r="D32" s="11">
        <v>803</v>
      </c>
      <c r="E32" s="35">
        <f t="shared" si="2"/>
        <v>110.8343711083437</v>
      </c>
      <c r="F32" s="35">
        <v>15.068310266565796</v>
      </c>
      <c r="H32" s="10">
        <f t="shared" si="3"/>
        <v>1980</v>
      </c>
      <c r="I32" s="11">
        <v>1831</v>
      </c>
      <c r="J32" s="11">
        <v>949</v>
      </c>
      <c r="K32" s="11">
        <v>882</v>
      </c>
      <c r="L32" s="35">
        <f t="shared" si="0"/>
        <v>107.59637188208617</v>
      </c>
      <c r="M32" s="35">
        <v>12.030420999030865</v>
      </c>
    </row>
    <row r="33" spans="1:13" ht="12.75">
      <c r="A33" s="10">
        <f t="shared" si="1"/>
        <v>1927</v>
      </c>
      <c r="B33" s="11">
        <v>1711</v>
      </c>
      <c r="C33" s="11">
        <v>910</v>
      </c>
      <c r="D33" s="11">
        <v>801</v>
      </c>
      <c r="E33" s="35">
        <f t="shared" si="2"/>
        <v>113.60799001248441</v>
      </c>
      <c r="F33" s="35">
        <v>15.090844946198624</v>
      </c>
      <c r="H33" s="10">
        <f t="shared" si="3"/>
        <v>1981</v>
      </c>
      <c r="I33" s="11">
        <v>1701</v>
      </c>
      <c r="J33" s="11">
        <v>889</v>
      </c>
      <c r="K33" s="11">
        <v>812</v>
      </c>
      <c r="L33" s="35">
        <f t="shared" si="0"/>
        <v>109.48275862068965</v>
      </c>
      <c r="M33" s="35">
        <v>11.311833534499097</v>
      </c>
    </row>
    <row r="34" spans="1:13" ht="12.75">
      <c r="A34" s="10">
        <f t="shared" si="1"/>
        <v>1928</v>
      </c>
      <c r="B34" s="11">
        <v>1543</v>
      </c>
      <c r="C34" s="11">
        <v>736</v>
      </c>
      <c r="D34" s="11">
        <v>807</v>
      </c>
      <c r="E34" s="35">
        <f t="shared" si="2"/>
        <v>91.20198265179678</v>
      </c>
      <c r="F34" s="35">
        <v>13.490946289771188</v>
      </c>
      <c r="H34" s="10">
        <f t="shared" si="3"/>
        <v>1982</v>
      </c>
      <c r="I34" s="11">
        <v>1818</v>
      </c>
      <c r="J34" s="11">
        <v>927</v>
      </c>
      <c r="K34" s="11">
        <v>891</v>
      </c>
      <c r="L34" s="35">
        <f t="shared" si="0"/>
        <v>104.04040404040404</v>
      </c>
      <c r="M34" s="35">
        <v>12.250054747906946</v>
      </c>
    </row>
    <row r="35" spans="1:13" ht="12.75">
      <c r="A35" s="10">
        <f t="shared" si="1"/>
        <v>1929</v>
      </c>
      <c r="B35" s="11">
        <v>1780</v>
      </c>
      <c r="C35" s="11">
        <v>932</v>
      </c>
      <c r="D35" s="11">
        <v>848</v>
      </c>
      <c r="E35" s="35">
        <f t="shared" si="2"/>
        <v>109.90566037735849</v>
      </c>
      <c r="F35" s="35">
        <v>15.47819357307142</v>
      </c>
      <c r="H35" s="10">
        <f t="shared" si="3"/>
        <v>1983</v>
      </c>
      <c r="I35" s="11">
        <v>1805</v>
      </c>
      <c r="J35" s="11">
        <v>921</v>
      </c>
      <c r="K35" s="11">
        <v>884</v>
      </c>
      <c r="L35" s="35">
        <f t="shared" si="0"/>
        <v>104.18552036199095</v>
      </c>
      <c r="M35" s="35">
        <v>12.235670538471185</v>
      </c>
    </row>
    <row r="36" spans="1:13" ht="12.75">
      <c r="A36" s="10">
        <f t="shared" si="1"/>
        <v>1930</v>
      </c>
      <c r="B36" s="11">
        <v>1352</v>
      </c>
      <c r="C36" s="11">
        <v>689</v>
      </c>
      <c r="D36" s="11">
        <v>663</v>
      </c>
      <c r="E36" s="35">
        <f t="shared" si="2"/>
        <v>103.921568627451</v>
      </c>
      <c r="F36" s="35">
        <v>11.680496939485177</v>
      </c>
      <c r="H36" s="10">
        <f t="shared" si="3"/>
        <v>1984</v>
      </c>
      <c r="I36" s="11">
        <v>1712</v>
      </c>
      <c r="J36" s="11">
        <v>869</v>
      </c>
      <c r="K36" s="11">
        <v>843</v>
      </c>
      <c r="L36" s="35">
        <f t="shared" si="0"/>
        <v>103.08422301304863</v>
      </c>
      <c r="M36" s="35">
        <v>11.667291375609091</v>
      </c>
    </row>
    <row r="37" spans="1:13" ht="12.75">
      <c r="A37" s="10">
        <f t="shared" si="1"/>
        <v>1931</v>
      </c>
      <c r="B37" s="11">
        <v>1411</v>
      </c>
      <c r="C37" s="11">
        <v>735</v>
      </c>
      <c r="D37" s="11">
        <v>676</v>
      </c>
      <c r="E37" s="35">
        <f t="shared" si="2"/>
        <v>108.72781065088756</v>
      </c>
      <c r="F37" s="35">
        <v>12.286980676959516</v>
      </c>
      <c r="H37" s="10">
        <f t="shared" si="3"/>
        <v>1985</v>
      </c>
      <c r="I37" s="11">
        <v>1833</v>
      </c>
      <c r="J37" s="11">
        <v>957</v>
      </c>
      <c r="K37" s="11">
        <v>876</v>
      </c>
      <c r="L37" s="35">
        <f t="shared" si="0"/>
        <v>109.24657534246576</v>
      </c>
      <c r="M37" s="35">
        <v>12.589112786912267</v>
      </c>
    </row>
    <row r="38" spans="1:13" ht="12.75">
      <c r="A38" s="10">
        <f t="shared" si="1"/>
        <v>1932</v>
      </c>
      <c r="B38" s="11">
        <v>1659</v>
      </c>
      <c r="C38" s="11">
        <v>866</v>
      </c>
      <c r="D38" s="11">
        <v>793</v>
      </c>
      <c r="E38" s="35">
        <f t="shared" si="2"/>
        <v>109.20554854981084</v>
      </c>
      <c r="F38" s="35">
        <v>14.48889315860491</v>
      </c>
      <c r="H38" s="10">
        <f t="shared" si="3"/>
        <v>1986</v>
      </c>
      <c r="I38" s="11">
        <v>1813</v>
      </c>
      <c r="J38" s="11">
        <v>953</v>
      </c>
      <c r="K38" s="11">
        <v>860</v>
      </c>
      <c r="L38" s="35">
        <f aca="true" t="shared" si="4" ref="L38:L58">J38/K38*100</f>
        <v>110.81395348837208</v>
      </c>
      <c r="M38" s="35">
        <v>12.546191853625455</v>
      </c>
    </row>
    <row r="39" spans="1:13" ht="12.75">
      <c r="A39" s="10">
        <f aca="true" t="shared" si="5" ref="A39:A59">A38+1</f>
        <v>1933</v>
      </c>
      <c r="B39" s="11">
        <v>1328</v>
      </c>
      <c r="C39" s="11">
        <v>648</v>
      </c>
      <c r="D39" s="11">
        <v>680</v>
      </c>
      <c r="E39" s="35">
        <f t="shared" si="2"/>
        <v>95.29411764705881</v>
      </c>
      <c r="F39" s="35">
        <v>11.39742957066535</v>
      </c>
      <c r="H39" s="10">
        <f t="shared" si="3"/>
        <v>1987</v>
      </c>
      <c r="I39" s="11">
        <v>1716</v>
      </c>
      <c r="J39" s="11">
        <v>905</v>
      </c>
      <c r="K39" s="11">
        <v>811</v>
      </c>
      <c r="L39" s="35">
        <f t="shared" si="4"/>
        <v>111.59062885326759</v>
      </c>
      <c r="M39" s="35">
        <v>11.958354820276242</v>
      </c>
    </row>
    <row r="40" spans="1:13" ht="12.75">
      <c r="A40" s="10">
        <f t="shared" si="5"/>
        <v>1934</v>
      </c>
      <c r="B40" s="11">
        <v>1236</v>
      </c>
      <c r="C40" s="11">
        <v>656</v>
      </c>
      <c r="D40" s="11">
        <v>580</v>
      </c>
      <c r="E40" s="35">
        <f t="shared" si="2"/>
        <v>113.10344827586208</v>
      </c>
      <c r="F40" s="35">
        <v>10.463580644068944</v>
      </c>
      <c r="H40" s="10">
        <f t="shared" si="3"/>
        <v>1988</v>
      </c>
      <c r="I40" s="11">
        <v>1831</v>
      </c>
      <c r="J40" s="11">
        <v>974</v>
      </c>
      <c r="K40" s="11">
        <v>857</v>
      </c>
      <c r="L40" s="35">
        <f t="shared" si="4"/>
        <v>113.65227537922986</v>
      </c>
      <c r="M40" s="35">
        <v>12.843895116373686</v>
      </c>
    </row>
    <row r="41" spans="1:13" ht="12.75">
      <c r="A41" s="10">
        <f t="shared" si="5"/>
        <v>1935</v>
      </c>
      <c r="B41" s="11">
        <v>1418</v>
      </c>
      <c r="C41" s="11">
        <v>701</v>
      </c>
      <c r="D41" s="11">
        <v>717</v>
      </c>
      <c r="E41" s="35">
        <f t="shared" si="2"/>
        <v>97.76847977684798</v>
      </c>
      <c r="F41" s="35">
        <v>11.904212227422503</v>
      </c>
      <c r="H41" s="10">
        <f t="shared" si="3"/>
        <v>1989</v>
      </c>
      <c r="I41" s="11">
        <v>1662</v>
      </c>
      <c r="J41" s="11">
        <v>857</v>
      </c>
      <c r="K41" s="11">
        <v>805</v>
      </c>
      <c r="L41" s="35">
        <f t="shared" si="4"/>
        <v>106.45962732919254</v>
      </c>
      <c r="M41" s="35">
        <v>11.72594312000395</v>
      </c>
    </row>
    <row r="42" spans="1:13" ht="12.75">
      <c r="A42" s="10">
        <f t="shared" si="5"/>
        <v>1936</v>
      </c>
      <c r="B42" s="11">
        <v>1463</v>
      </c>
      <c r="C42" s="11">
        <v>741</v>
      </c>
      <c r="D42" s="11">
        <v>722</v>
      </c>
      <c r="E42" s="35">
        <f t="shared" si="2"/>
        <v>102.63157894736842</v>
      </c>
      <c r="F42" s="35">
        <v>12.189990542967008</v>
      </c>
      <c r="H42" s="10">
        <f t="shared" si="3"/>
        <v>1990</v>
      </c>
      <c r="I42" s="11">
        <v>1754</v>
      </c>
      <c r="J42" s="11">
        <v>842</v>
      </c>
      <c r="K42" s="11">
        <v>912</v>
      </c>
      <c r="L42" s="35">
        <f t="shared" si="4"/>
        <v>92.32456140350878</v>
      </c>
      <c r="M42" s="35">
        <v>12.43953986468277</v>
      </c>
    </row>
    <row r="43" spans="1:13" ht="12.75">
      <c r="A43" s="10">
        <f t="shared" si="5"/>
        <v>1937</v>
      </c>
      <c r="B43" s="11">
        <v>1312</v>
      </c>
      <c r="C43" s="11">
        <v>682</v>
      </c>
      <c r="D43" s="11">
        <v>630</v>
      </c>
      <c r="E43" s="35">
        <f t="shared" si="2"/>
        <v>108.25396825396825</v>
      </c>
      <c r="F43" s="35">
        <v>10.796843240040488</v>
      </c>
      <c r="H43" s="10">
        <f t="shared" si="3"/>
        <v>1991</v>
      </c>
      <c r="I43" s="11">
        <v>1809</v>
      </c>
      <c r="J43" s="11">
        <v>855</v>
      </c>
      <c r="K43" s="11">
        <v>954</v>
      </c>
      <c r="L43" s="35">
        <f t="shared" si="4"/>
        <v>89.62264150943396</v>
      </c>
      <c r="M43" s="35">
        <v>12.998677856978615</v>
      </c>
    </row>
    <row r="44" spans="1:13" ht="12.75">
      <c r="A44" s="10">
        <f t="shared" si="5"/>
        <v>1938</v>
      </c>
      <c r="B44" s="11">
        <v>1486</v>
      </c>
      <c r="C44" s="11">
        <v>786</v>
      </c>
      <c r="D44" s="11">
        <v>700</v>
      </c>
      <c r="E44" s="35">
        <f t="shared" si="2"/>
        <v>112.28571428571428</v>
      </c>
      <c r="F44" s="35">
        <v>12.126652521625592</v>
      </c>
      <c r="H44" s="10">
        <f t="shared" si="3"/>
        <v>1992</v>
      </c>
      <c r="I44" s="15">
        <v>1727</v>
      </c>
      <c r="J44" s="11">
        <v>853</v>
      </c>
      <c r="K44" s="11">
        <v>874</v>
      </c>
      <c r="L44" s="35">
        <f t="shared" si="4"/>
        <v>97.59725400457666</v>
      </c>
      <c r="M44" s="35">
        <v>12.56754052431459</v>
      </c>
    </row>
    <row r="45" spans="1:13" ht="12.75">
      <c r="A45" s="10">
        <f t="shared" si="5"/>
        <v>1939</v>
      </c>
      <c r="B45" s="11">
        <v>1426</v>
      </c>
      <c r="C45" s="11">
        <v>704</v>
      </c>
      <c r="D45" s="11">
        <v>722</v>
      </c>
      <c r="E45" s="35">
        <f t="shared" si="2"/>
        <v>97.50692520775624</v>
      </c>
      <c r="F45" s="35">
        <v>11.575286033759898</v>
      </c>
      <c r="H45" s="10">
        <f t="shared" si="3"/>
        <v>1993</v>
      </c>
      <c r="I45" s="15">
        <v>1902</v>
      </c>
      <c r="J45" s="11">
        <v>931</v>
      </c>
      <c r="K45" s="11">
        <v>971</v>
      </c>
      <c r="L45" s="35">
        <f t="shared" si="4"/>
        <v>95.88053553038105</v>
      </c>
      <c r="M45" s="35">
        <v>13.826693806339051</v>
      </c>
    </row>
    <row r="46" spans="1:13" ht="12.75">
      <c r="A46" s="10">
        <f t="shared" si="5"/>
        <v>1940</v>
      </c>
      <c r="B46" s="11">
        <v>1411</v>
      </c>
      <c r="C46" s="11">
        <v>749</v>
      </c>
      <c r="D46" s="11">
        <v>662</v>
      </c>
      <c r="E46" s="35">
        <f t="shared" si="2"/>
        <v>113.14199395770392</v>
      </c>
      <c r="F46" s="35">
        <v>11.316835296335062</v>
      </c>
      <c r="H46" s="10">
        <f t="shared" si="3"/>
        <v>1994</v>
      </c>
      <c r="I46" s="15">
        <v>1817</v>
      </c>
      <c r="J46" s="11">
        <v>875</v>
      </c>
      <c r="K46" s="11">
        <v>942</v>
      </c>
      <c r="L46" s="35">
        <f t="shared" si="4"/>
        <v>92.88747346072186</v>
      </c>
      <c r="M46" s="35">
        <v>13.29606240441397</v>
      </c>
    </row>
    <row r="47" spans="1:13" ht="12.75">
      <c r="A47" s="10">
        <f t="shared" si="5"/>
        <v>1941</v>
      </c>
      <c r="B47" s="11">
        <v>1513</v>
      </c>
      <c r="C47" s="11">
        <v>800</v>
      </c>
      <c r="D47" s="11">
        <v>713</v>
      </c>
      <c r="E47" s="35">
        <f t="shared" si="2"/>
        <v>112.20196353436185</v>
      </c>
      <c r="F47" s="35">
        <v>11.940557646928838</v>
      </c>
      <c r="H47" s="10">
        <f t="shared" si="3"/>
        <v>1995</v>
      </c>
      <c r="I47" s="15">
        <v>1687</v>
      </c>
      <c r="J47" s="11">
        <v>847</v>
      </c>
      <c r="K47" s="11">
        <v>840</v>
      </c>
      <c r="L47" s="35">
        <f t="shared" si="4"/>
        <v>100.83333333333333</v>
      </c>
      <c r="M47" s="35">
        <v>16.96270116184951</v>
      </c>
    </row>
    <row r="48" spans="1:13" ht="12.75">
      <c r="A48" s="10">
        <f t="shared" si="5"/>
        <v>1942</v>
      </c>
      <c r="B48" s="11">
        <v>1554</v>
      </c>
      <c r="C48" s="11">
        <v>854</v>
      </c>
      <c r="D48" s="11">
        <v>700</v>
      </c>
      <c r="E48" s="35">
        <f t="shared" si="2"/>
        <v>122</v>
      </c>
      <c r="F48" s="35">
        <v>12.101908347902608</v>
      </c>
      <c r="H48" s="10">
        <f t="shared" si="3"/>
        <v>1996</v>
      </c>
      <c r="I48" s="15">
        <v>1799</v>
      </c>
      <c r="J48" s="11">
        <v>892</v>
      </c>
      <c r="K48" s="11">
        <v>907</v>
      </c>
      <c r="L48" s="35">
        <f t="shared" si="4"/>
        <v>98.34619625137817</v>
      </c>
      <c r="M48" s="35">
        <v>13.354018824786959</v>
      </c>
    </row>
    <row r="49" spans="1:13" ht="12.75">
      <c r="A49" s="10">
        <f t="shared" si="5"/>
        <v>1943</v>
      </c>
      <c r="B49" s="11">
        <v>1509</v>
      </c>
      <c r="C49" s="11">
        <v>781</v>
      </c>
      <c r="D49" s="11">
        <v>728</v>
      </c>
      <c r="E49" s="35">
        <f t="shared" si="2"/>
        <v>107.28021978021978</v>
      </c>
      <c r="F49" s="35">
        <v>11.624995666626864</v>
      </c>
      <c r="H49" s="10">
        <f t="shared" si="3"/>
        <v>1997</v>
      </c>
      <c r="I49" s="15">
        <v>1788</v>
      </c>
      <c r="J49" s="11">
        <v>897</v>
      </c>
      <c r="K49" s="11">
        <v>891</v>
      </c>
      <c r="L49" s="35">
        <f t="shared" si="4"/>
        <v>100.67340067340066</v>
      </c>
      <c r="M49" s="35">
        <v>13.364876834587225</v>
      </c>
    </row>
    <row r="50" spans="1:13" ht="12.75">
      <c r="A50" s="10">
        <f t="shared" si="5"/>
        <v>1944</v>
      </c>
      <c r="B50" s="11">
        <v>1583</v>
      </c>
      <c r="C50" s="11">
        <v>816</v>
      </c>
      <c r="D50" s="11">
        <v>767</v>
      </c>
      <c r="E50" s="35">
        <f t="shared" si="2"/>
        <v>106.38852672750978</v>
      </c>
      <c r="F50" s="35">
        <v>12.16812458683721</v>
      </c>
      <c r="H50" s="10">
        <f t="shared" si="3"/>
        <v>1998</v>
      </c>
      <c r="I50" s="15">
        <v>1815</v>
      </c>
      <c r="J50" s="11">
        <v>883</v>
      </c>
      <c r="K50" s="11">
        <v>932</v>
      </c>
      <c r="L50" s="35">
        <f t="shared" si="4"/>
        <v>94.74248927038627</v>
      </c>
      <c r="M50" s="35">
        <v>13.649130854931924</v>
      </c>
    </row>
    <row r="51" spans="1:13" ht="12.75">
      <c r="A51" s="10">
        <f t="shared" si="5"/>
        <v>1945</v>
      </c>
      <c r="B51" s="11">
        <v>2114</v>
      </c>
      <c r="C51" s="11">
        <v>1175</v>
      </c>
      <c r="D51" s="11">
        <v>939</v>
      </c>
      <c r="E51" s="35">
        <f t="shared" si="2"/>
        <v>125.13312034078807</v>
      </c>
      <c r="F51" s="35">
        <v>16.22328893800386</v>
      </c>
      <c r="H51" s="10">
        <f t="shared" si="3"/>
        <v>1999</v>
      </c>
      <c r="I51" s="15">
        <v>1805</v>
      </c>
      <c r="J51" s="11">
        <v>860</v>
      </c>
      <c r="K51" s="11">
        <v>945</v>
      </c>
      <c r="L51" s="35">
        <f t="shared" si="4"/>
        <v>91.005291005291</v>
      </c>
      <c r="M51" s="35">
        <v>13.632518655025528</v>
      </c>
    </row>
    <row r="52" spans="1:13" ht="12.75">
      <c r="A52" s="10">
        <f t="shared" si="5"/>
        <v>1946</v>
      </c>
      <c r="B52" s="11">
        <v>1465</v>
      </c>
      <c r="C52" s="11">
        <v>780</v>
      </c>
      <c r="D52" s="11">
        <v>685</v>
      </c>
      <c r="E52" s="35">
        <f t="shared" si="2"/>
        <v>113.86861313868613</v>
      </c>
      <c r="F52" s="35">
        <v>11.087733107289901</v>
      </c>
      <c r="H52" s="10">
        <f t="shared" si="3"/>
        <v>2000</v>
      </c>
      <c r="I52" s="15">
        <v>1812</v>
      </c>
      <c r="J52" s="11">
        <v>847</v>
      </c>
      <c r="K52" s="11">
        <v>965</v>
      </c>
      <c r="L52" s="35">
        <f t="shared" si="4"/>
        <v>87.7720207253886</v>
      </c>
      <c r="M52" s="35">
        <v>13.73559733171619</v>
      </c>
    </row>
    <row r="53" spans="1:13" ht="12.75">
      <c r="A53" s="10">
        <f t="shared" si="5"/>
        <v>1947</v>
      </c>
      <c r="B53" s="11">
        <v>1459</v>
      </c>
      <c r="C53" s="11">
        <v>793</v>
      </c>
      <c r="D53" s="11">
        <v>666</v>
      </c>
      <c r="E53" s="35">
        <f t="shared" si="2"/>
        <v>119.06906906906907</v>
      </c>
      <c r="F53" s="35">
        <v>10.856300970295852</v>
      </c>
      <c r="H53" s="10">
        <f t="shared" si="3"/>
        <v>2001</v>
      </c>
      <c r="I53" s="15">
        <v>1749</v>
      </c>
      <c r="J53" s="11">
        <v>816</v>
      </c>
      <c r="K53" s="11">
        <v>933</v>
      </c>
      <c r="L53" s="35">
        <f t="shared" si="4"/>
        <v>87.45980707395499</v>
      </c>
      <c r="M53" s="35">
        <v>13.313288549734533</v>
      </c>
    </row>
    <row r="54" spans="1:13" ht="12.75">
      <c r="A54" s="10">
        <f t="shared" si="5"/>
        <v>1948</v>
      </c>
      <c r="B54" s="11">
        <v>1259</v>
      </c>
      <c r="C54" s="11">
        <v>647</v>
      </c>
      <c r="D54" s="11">
        <v>612</v>
      </c>
      <c r="E54" s="35">
        <f t="shared" si="2"/>
        <v>105.71895424836602</v>
      </c>
      <c r="F54" s="35">
        <v>9.239858356420747</v>
      </c>
      <c r="H54" s="10">
        <f t="shared" si="3"/>
        <v>2002</v>
      </c>
      <c r="I54" s="15">
        <v>1770</v>
      </c>
      <c r="J54" s="11">
        <v>860</v>
      </c>
      <c r="K54" s="11">
        <v>910</v>
      </c>
      <c r="L54" s="35">
        <f t="shared" si="4"/>
        <v>94.5054945054945</v>
      </c>
      <c r="M54" s="35">
        <v>13.552781191496203</v>
      </c>
    </row>
    <row r="55" spans="1:13" ht="12.75">
      <c r="A55" s="10">
        <f t="shared" si="5"/>
        <v>1949</v>
      </c>
      <c r="B55" s="11">
        <v>1368</v>
      </c>
      <c r="C55" s="11">
        <v>733</v>
      </c>
      <c r="D55" s="11">
        <v>635</v>
      </c>
      <c r="E55" s="35">
        <f t="shared" si="2"/>
        <v>115.43307086614175</v>
      </c>
      <c r="F55" s="35">
        <v>9.939476724332101</v>
      </c>
      <c r="H55" s="10">
        <v>2003</v>
      </c>
      <c r="I55" s="15">
        <v>1723</v>
      </c>
      <c r="J55" s="11">
        <v>829</v>
      </c>
      <c r="K55" s="11">
        <v>894</v>
      </c>
      <c r="L55" s="35">
        <f t="shared" si="4"/>
        <v>92.72930648769575</v>
      </c>
      <c r="M55" s="35">
        <v>13.187704742369041</v>
      </c>
    </row>
    <row r="56" spans="1:13" ht="12.75">
      <c r="A56" s="10">
        <f t="shared" si="5"/>
        <v>1950</v>
      </c>
      <c r="B56" s="11">
        <v>1319</v>
      </c>
      <c r="C56" s="11">
        <v>746</v>
      </c>
      <c r="D56" s="11">
        <v>573</v>
      </c>
      <c r="E56" s="35">
        <f t="shared" si="2"/>
        <v>130.19197207678883</v>
      </c>
      <c r="F56" s="35">
        <v>9.511653397946233</v>
      </c>
      <c r="H56" s="10">
        <f>H55+1</f>
        <v>2004</v>
      </c>
      <c r="I56" s="15">
        <v>1773</v>
      </c>
      <c r="J56" s="11">
        <v>827</v>
      </c>
      <c r="K56" s="11">
        <v>946</v>
      </c>
      <c r="L56" s="35">
        <f t="shared" si="4"/>
        <v>87.42071881606765</v>
      </c>
      <c r="M56" s="35">
        <v>13.480736916538044</v>
      </c>
    </row>
    <row r="57" spans="1:13" ht="12.75">
      <c r="A57" s="10">
        <f t="shared" si="5"/>
        <v>1951</v>
      </c>
      <c r="B57" s="11">
        <v>1335</v>
      </c>
      <c r="C57" s="11">
        <v>729</v>
      </c>
      <c r="D57" s="11">
        <v>606</v>
      </c>
      <c r="E57" s="35">
        <f t="shared" si="2"/>
        <v>120.29702970297029</v>
      </c>
      <c r="F57" s="35">
        <v>9.76691102234318</v>
      </c>
      <c r="H57" s="10">
        <f>H56+1</f>
        <v>2005</v>
      </c>
      <c r="I57" s="15">
        <v>1778</v>
      </c>
      <c r="J57" s="11">
        <v>801</v>
      </c>
      <c r="K57" s="11">
        <v>977</v>
      </c>
      <c r="L57" s="35">
        <f t="shared" si="4"/>
        <v>81.985670419652</v>
      </c>
      <c r="M57" s="35">
        <v>13.450438387460379</v>
      </c>
    </row>
    <row r="58" spans="1:13" ht="12.75">
      <c r="A58" s="10">
        <f t="shared" si="5"/>
        <v>1952</v>
      </c>
      <c r="B58" s="11">
        <v>1431</v>
      </c>
      <c r="C58" s="11">
        <v>757</v>
      </c>
      <c r="D58" s="11">
        <v>674</v>
      </c>
      <c r="E58" s="35">
        <f t="shared" si="2"/>
        <v>112.31454005934718</v>
      </c>
      <c r="F58" s="35">
        <v>10.643480589221895</v>
      </c>
      <c r="H58" s="10">
        <f>H57+1</f>
        <v>2006</v>
      </c>
      <c r="I58" s="15">
        <v>1703</v>
      </c>
      <c r="J58" s="11">
        <v>785</v>
      </c>
      <c r="K58" s="11">
        <v>918</v>
      </c>
      <c r="L58" s="35">
        <f t="shared" si="4"/>
        <v>85.5119825708061</v>
      </c>
      <c r="M58" s="35">
        <v>12.81969249298982</v>
      </c>
    </row>
    <row r="59" spans="1:13" ht="12.75">
      <c r="A59" s="17">
        <f t="shared" si="5"/>
        <v>1953</v>
      </c>
      <c r="B59" s="44">
        <v>1325</v>
      </c>
      <c r="C59" s="44">
        <v>733</v>
      </c>
      <c r="D59" s="44">
        <v>592</v>
      </c>
      <c r="E59" s="37">
        <f t="shared" si="2"/>
        <v>123.81756756756756</v>
      </c>
      <c r="F59" s="37">
        <v>9.749959528469882</v>
      </c>
      <c r="G59" s="18"/>
      <c r="H59" s="18"/>
      <c r="I59" s="18"/>
      <c r="J59" s="18"/>
      <c r="K59" s="18"/>
      <c r="L59" s="18"/>
      <c r="M59" s="18"/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7" sqref="F17"/>
    </sheetView>
  </sheetViews>
  <sheetFormatPr defaultColWidth="9.00390625" defaultRowHeight="15.75"/>
  <cols>
    <col min="1" max="1" width="12.875" style="329" customWidth="1"/>
    <col min="2" max="3" width="23.375" style="329" customWidth="1"/>
    <col min="4" max="16384" width="9.00390625" style="329" customWidth="1"/>
  </cols>
  <sheetData>
    <row r="1" spans="1:4" ht="32.25" customHeight="1">
      <c r="A1" s="330" t="s">
        <v>349</v>
      </c>
      <c r="B1" s="331"/>
      <c r="C1" s="331"/>
      <c r="D1" s="331"/>
    </row>
    <row r="2" spans="1:4" ht="15.75">
      <c r="A2" s="332" t="s">
        <v>350</v>
      </c>
      <c r="B2" s="333" t="s">
        <v>351</v>
      </c>
      <c r="C2" s="333"/>
      <c r="D2" s="332" t="s">
        <v>10</v>
      </c>
    </row>
    <row r="3" spans="1:4" ht="21" customHeight="1">
      <c r="A3" s="94"/>
      <c r="B3" s="334" t="s">
        <v>352</v>
      </c>
      <c r="C3" s="334" t="s">
        <v>353</v>
      </c>
      <c r="D3" s="94"/>
    </row>
    <row r="4" spans="1:4" ht="15.75">
      <c r="A4" s="335" t="s">
        <v>233</v>
      </c>
      <c r="B4" s="336">
        <v>560</v>
      </c>
      <c r="C4" s="336">
        <v>9</v>
      </c>
      <c r="D4" s="336">
        <v>569</v>
      </c>
    </row>
    <row r="5" spans="1:11" ht="17.25">
      <c r="A5" s="335" t="s">
        <v>234</v>
      </c>
      <c r="B5" s="336">
        <v>338</v>
      </c>
      <c r="C5" s="336">
        <v>18</v>
      </c>
      <c r="D5" s="336">
        <v>356</v>
      </c>
      <c r="K5" s="337"/>
    </row>
    <row r="6" spans="1:4" ht="15.75">
      <c r="A6" s="335" t="s">
        <v>235</v>
      </c>
      <c r="B6" s="336">
        <v>293</v>
      </c>
      <c r="C6" s="336">
        <v>14</v>
      </c>
      <c r="D6" s="336">
        <v>307</v>
      </c>
    </row>
    <row r="7" spans="1:4" ht="15.75">
      <c r="A7" s="335" t="s">
        <v>236</v>
      </c>
      <c r="B7" s="336">
        <v>208</v>
      </c>
      <c r="C7" s="336">
        <v>10</v>
      </c>
      <c r="D7" s="336">
        <v>218</v>
      </c>
    </row>
    <row r="8" spans="1:4" ht="15.75">
      <c r="A8" s="335" t="s">
        <v>237</v>
      </c>
      <c r="B8" s="336">
        <v>259</v>
      </c>
      <c r="C8" s="336">
        <v>12</v>
      </c>
      <c r="D8" s="336">
        <v>271</v>
      </c>
    </row>
    <row r="9" spans="1:4" ht="15.75">
      <c r="A9" s="335" t="s">
        <v>238</v>
      </c>
      <c r="B9" s="336">
        <v>307</v>
      </c>
      <c r="C9" s="336">
        <v>16</v>
      </c>
      <c r="D9" s="336">
        <v>323</v>
      </c>
    </row>
    <row r="10" spans="1:4" ht="15.75">
      <c r="A10" s="335" t="s">
        <v>239</v>
      </c>
      <c r="B10" s="336">
        <v>350</v>
      </c>
      <c r="C10" s="336">
        <v>6</v>
      </c>
      <c r="D10" s="336">
        <v>356</v>
      </c>
    </row>
    <row r="11" spans="1:4" ht="15.75">
      <c r="A11" s="335" t="s">
        <v>240</v>
      </c>
      <c r="B11" s="336">
        <v>303</v>
      </c>
      <c r="C11" s="336">
        <v>17</v>
      </c>
      <c r="D11" s="336">
        <v>320</v>
      </c>
    </row>
    <row r="12" spans="1:4" ht="15.75">
      <c r="A12" s="335" t="s">
        <v>354</v>
      </c>
      <c r="B12" s="336">
        <v>390</v>
      </c>
      <c r="C12" s="336">
        <v>9</v>
      </c>
      <c r="D12" s="336">
        <v>399</v>
      </c>
    </row>
    <row r="13" spans="1:4" ht="15.75">
      <c r="A13" s="335" t="s">
        <v>241</v>
      </c>
      <c r="B13" s="336">
        <v>301</v>
      </c>
      <c r="C13" s="336">
        <v>9</v>
      </c>
      <c r="D13" s="336">
        <v>310</v>
      </c>
    </row>
    <row r="14" spans="1:4" ht="15.75">
      <c r="A14" s="335" t="s">
        <v>242</v>
      </c>
      <c r="B14" s="336">
        <v>299</v>
      </c>
      <c r="C14" s="336">
        <v>17</v>
      </c>
      <c r="D14" s="336">
        <v>316</v>
      </c>
    </row>
    <row r="15" spans="1:4" ht="15.75">
      <c r="A15" s="335" t="s">
        <v>243</v>
      </c>
      <c r="B15" s="336">
        <v>210</v>
      </c>
      <c r="C15" s="336">
        <v>7</v>
      </c>
      <c r="D15" s="336">
        <v>217</v>
      </c>
    </row>
    <row r="16" spans="1:4" ht="15.75">
      <c r="A16" s="338" t="s">
        <v>10</v>
      </c>
      <c r="B16" s="339">
        <v>3818</v>
      </c>
      <c r="C16" s="339">
        <v>144</v>
      </c>
      <c r="D16" s="339">
        <v>3962</v>
      </c>
    </row>
  </sheetData>
  <mergeCells count="4">
    <mergeCell ref="A1:D1"/>
    <mergeCell ref="A2:A3"/>
    <mergeCell ref="B2:C2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E24" sqref="E24"/>
    </sheetView>
  </sheetViews>
  <sheetFormatPr defaultColWidth="9.00390625" defaultRowHeight="14.25" customHeight="1"/>
  <cols>
    <col min="1" max="1" width="17.875" style="329" bestFit="1" customWidth="1"/>
    <col min="2" max="9" width="9.375" style="329" customWidth="1"/>
    <col min="10" max="10" width="7.875" style="329" bestFit="1" customWidth="1"/>
    <col min="11" max="16384" width="9.00390625" style="329" customWidth="1"/>
  </cols>
  <sheetData>
    <row r="1" spans="1:10" ht="30.75" customHeight="1">
      <c r="A1" s="340" t="s">
        <v>357</v>
      </c>
      <c r="B1" s="341"/>
      <c r="C1" s="341"/>
      <c r="D1" s="341"/>
      <c r="E1" s="341"/>
      <c r="F1" s="341"/>
      <c r="G1" s="341"/>
      <c r="H1" s="341"/>
      <c r="I1" s="341"/>
      <c r="J1" s="341"/>
    </row>
    <row r="2" ht="4.5" customHeight="1">
      <c r="A2" s="49"/>
    </row>
    <row r="3" spans="1:10" ht="14.25" customHeight="1">
      <c r="A3" s="332" t="s">
        <v>358</v>
      </c>
      <c r="B3" s="333" t="s">
        <v>359</v>
      </c>
      <c r="C3" s="333"/>
      <c r="D3" s="333"/>
      <c r="E3" s="333"/>
      <c r="F3" s="333"/>
      <c r="G3" s="333"/>
      <c r="H3" s="333"/>
      <c r="I3" s="333"/>
      <c r="J3" s="342" t="s">
        <v>10</v>
      </c>
    </row>
    <row r="4" spans="1:10" s="48" customFormat="1" ht="42.75" customHeight="1">
      <c r="A4" s="343"/>
      <c r="B4" s="344" t="s">
        <v>360</v>
      </c>
      <c r="C4" s="344" t="s">
        <v>361</v>
      </c>
      <c r="D4" s="344" t="s">
        <v>362</v>
      </c>
      <c r="E4" s="344" t="s">
        <v>363</v>
      </c>
      <c r="F4" s="344" t="s">
        <v>364</v>
      </c>
      <c r="G4" s="344" t="s">
        <v>365</v>
      </c>
      <c r="H4" s="344" t="s">
        <v>366</v>
      </c>
      <c r="I4" s="344" t="s">
        <v>367</v>
      </c>
      <c r="J4" s="345"/>
    </row>
    <row r="5" spans="1:10" ht="14.25" customHeight="1">
      <c r="A5" s="346" t="s">
        <v>368</v>
      </c>
      <c r="B5" s="347">
        <v>14</v>
      </c>
      <c r="C5" s="347">
        <v>4</v>
      </c>
      <c r="D5" s="347">
        <v>21</v>
      </c>
      <c r="E5" s="347">
        <v>12</v>
      </c>
      <c r="F5" s="347">
        <v>3</v>
      </c>
      <c r="G5" s="347">
        <v>5</v>
      </c>
      <c r="H5" s="347">
        <v>6</v>
      </c>
      <c r="I5" s="347">
        <v>13</v>
      </c>
      <c r="J5" s="347">
        <v>78</v>
      </c>
    </row>
    <row r="6" spans="1:10" ht="14.25" customHeight="1">
      <c r="A6" s="335" t="s">
        <v>369</v>
      </c>
      <c r="B6" s="47">
        <v>3</v>
      </c>
      <c r="C6" s="47">
        <v>3</v>
      </c>
      <c r="D6" s="47">
        <v>8</v>
      </c>
      <c r="E6" s="47">
        <v>8</v>
      </c>
      <c r="F6" s="47">
        <v>3</v>
      </c>
      <c r="G6" s="47">
        <v>3</v>
      </c>
      <c r="H6" s="47">
        <v>1</v>
      </c>
      <c r="I6" s="47">
        <v>13</v>
      </c>
      <c r="J6" s="47">
        <v>42</v>
      </c>
    </row>
    <row r="7" spans="1:10" ht="14.25" customHeight="1">
      <c r="A7" s="335" t="s">
        <v>370</v>
      </c>
      <c r="B7" s="47">
        <v>14</v>
      </c>
      <c r="C7" s="47">
        <v>17</v>
      </c>
      <c r="D7" s="47">
        <v>13</v>
      </c>
      <c r="E7" s="47">
        <v>8</v>
      </c>
      <c r="F7" s="47">
        <v>1</v>
      </c>
      <c r="G7" s="47">
        <v>16</v>
      </c>
      <c r="H7" s="47">
        <v>0</v>
      </c>
      <c r="I7" s="47">
        <v>5</v>
      </c>
      <c r="J7" s="47">
        <v>74</v>
      </c>
    </row>
    <row r="8" spans="1:10" ht="14.25" customHeight="1">
      <c r="A8" s="335" t="s">
        <v>371</v>
      </c>
      <c r="B8" s="47">
        <v>8</v>
      </c>
      <c r="C8" s="47">
        <v>3</v>
      </c>
      <c r="D8" s="47">
        <v>13</v>
      </c>
      <c r="E8" s="47">
        <v>4</v>
      </c>
      <c r="F8" s="47">
        <v>1</v>
      </c>
      <c r="G8" s="47">
        <v>4</v>
      </c>
      <c r="H8" s="47">
        <v>0</v>
      </c>
      <c r="I8" s="47">
        <v>1</v>
      </c>
      <c r="J8" s="47">
        <v>34</v>
      </c>
    </row>
    <row r="9" spans="1:10" ht="14.25" customHeight="1">
      <c r="A9" s="335" t="s">
        <v>372</v>
      </c>
      <c r="B9" s="47">
        <v>9</v>
      </c>
      <c r="C9" s="47">
        <v>7</v>
      </c>
      <c r="D9" s="47">
        <v>5</v>
      </c>
      <c r="E9" s="47">
        <v>9</v>
      </c>
      <c r="F9" s="47">
        <v>3</v>
      </c>
      <c r="G9" s="47">
        <v>3</v>
      </c>
      <c r="H9" s="47">
        <v>3</v>
      </c>
      <c r="I9" s="47">
        <v>8</v>
      </c>
      <c r="J9" s="47">
        <v>47</v>
      </c>
    </row>
    <row r="10" spans="1:10" ht="14.25" customHeight="1">
      <c r="A10" s="335" t="s">
        <v>373</v>
      </c>
      <c r="B10" s="47">
        <v>15</v>
      </c>
      <c r="C10" s="47">
        <v>18</v>
      </c>
      <c r="D10" s="47">
        <v>8</v>
      </c>
      <c r="E10" s="47">
        <v>14</v>
      </c>
      <c r="F10" s="47">
        <v>2</v>
      </c>
      <c r="G10" s="47">
        <v>4</v>
      </c>
      <c r="H10" s="47">
        <v>5</v>
      </c>
      <c r="I10" s="47">
        <v>5</v>
      </c>
      <c r="J10" s="47">
        <v>71</v>
      </c>
    </row>
    <row r="11" spans="1:10" ht="14.25" customHeight="1">
      <c r="A11" s="335" t="s">
        <v>374</v>
      </c>
      <c r="B11" s="47">
        <v>20</v>
      </c>
      <c r="C11" s="47">
        <v>18</v>
      </c>
      <c r="D11" s="47">
        <v>23</v>
      </c>
      <c r="E11" s="47">
        <v>41</v>
      </c>
      <c r="F11" s="47">
        <v>11</v>
      </c>
      <c r="G11" s="47">
        <v>11</v>
      </c>
      <c r="H11" s="47">
        <v>34</v>
      </c>
      <c r="I11" s="47">
        <v>6</v>
      </c>
      <c r="J11" s="47">
        <v>164</v>
      </c>
    </row>
    <row r="12" spans="1:10" ht="14.25" customHeight="1">
      <c r="A12" s="335" t="s">
        <v>375</v>
      </c>
      <c r="B12" s="47">
        <v>1</v>
      </c>
      <c r="C12" s="47">
        <v>3</v>
      </c>
      <c r="D12" s="47">
        <v>1</v>
      </c>
      <c r="E12" s="47">
        <v>2</v>
      </c>
      <c r="F12" s="47">
        <v>0</v>
      </c>
      <c r="G12" s="47">
        <v>0</v>
      </c>
      <c r="H12" s="47">
        <v>11</v>
      </c>
      <c r="I12" s="47">
        <v>4</v>
      </c>
      <c r="J12" s="47">
        <v>22</v>
      </c>
    </row>
    <row r="13" spans="1:10" ht="14.25" customHeight="1">
      <c r="A13" s="335" t="s">
        <v>376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1</v>
      </c>
      <c r="I13" s="47">
        <v>0</v>
      </c>
      <c r="J13" s="47">
        <v>1</v>
      </c>
    </row>
    <row r="14" spans="1:10" ht="14.25" customHeight="1">
      <c r="A14" s="335" t="s">
        <v>377</v>
      </c>
      <c r="B14" s="47">
        <v>2</v>
      </c>
      <c r="C14" s="47">
        <v>2</v>
      </c>
      <c r="D14" s="47">
        <v>1</v>
      </c>
      <c r="E14" s="47">
        <v>3</v>
      </c>
      <c r="F14" s="47">
        <v>0</v>
      </c>
      <c r="G14" s="47">
        <v>0</v>
      </c>
      <c r="H14" s="47">
        <v>0</v>
      </c>
      <c r="I14" s="47">
        <v>0</v>
      </c>
      <c r="J14" s="47">
        <v>8</v>
      </c>
    </row>
    <row r="15" spans="1:10" ht="14.25" customHeight="1">
      <c r="A15" s="335" t="s">
        <v>378</v>
      </c>
      <c r="B15" s="47">
        <v>0</v>
      </c>
      <c r="C15" s="47">
        <v>1</v>
      </c>
      <c r="D15" s="47">
        <v>0</v>
      </c>
      <c r="E15" s="47">
        <v>2</v>
      </c>
      <c r="F15" s="47">
        <v>0</v>
      </c>
      <c r="G15" s="47">
        <v>1</v>
      </c>
      <c r="H15" s="47">
        <v>1</v>
      </c>
      <c r="I15" s="47">
        <v>0</v>
      </c>
      <c r="J15" s="47">
        <v>5</v>
      </c>
    </row>
    <row r="16" spans="1:10" ht="14.25" customHeight="1">
      <c r="A16" s="335" t="s">
        <v>379</v>
      </c>
      <c r="B16" s="47">
        <v>7</v>
      </c>
      <c r="C16" s="47">
        <v>0</v>
      </c>
      <c r="D16" s="47">
        <v>5</v>
      </c>
      <c r="E16" s="47">
        <v>2</v>
      </c>
      <c r="F16" s="47">
        <v>1</v>
      </c>
      <c r="G16" s="47">
        <v>0</v>
      </c>
      <c r="H16" s="47">
        <v>8</v>
      </c>
      <c r="I16" s="47">
        <v>2</v>
      </c>
      <c r="J16" s="47">
        <v>25</v>
      </c>
    </row>
    <row r="17" spans="1:10" ht="14.25" customHeight="1">
      <c r="A17" s="335" t="s">
        <v>380</v>
      </c>
      <c r="B17" s="47">
        <v>1</v>
      </c>
      <c r="C17" s="47">
        <v>3</v>
      </c>
      <c r="D17" s="47">
        <v>2</v>
      </c>
      <c r="E17" s="47">
        <v>6</v>
      </c>
      <c r="F17" s="47">
        <v>3</v>
      </c>
      <c r="G17" s="47">
        <v>0</v>
      </c>
      <c r="H17" s="47">
        <v>1</v>
      </c>
      <c r="I17" s="47">
        <v>0</v>
      </c>
      <c r="J17" s="47">
        <v>16</v>
      </c>
    </row>
    <row r="18" spans="1:10" ht="14.25" customHeight="1">
      <c r="A18" s="335" t="s">
        <v>381</v>
      </c>
      <c r="B18" s="47">
        <v>5</v>
      </c>
      <c r="C18" s="47">
        <v>3</v>
      </c>
      <c r="D18" s="47">
        <v>2</v>
      </c>
      <c r="E18" s="47">
        <v>4</v>
      </c>
      <c r="F18" s="47">
        <v>0</v>
      </c>
      <c r="G18" s="47">
        <v>0</v>
      </c>
      <c r="H18" s="47">
        <v>3</v>
      </c>
      <c r="I18" s="47">
        <v>2</v>
      </c>
      <c r="J18" s="47">
        <v>19</v>
      </c>
    </row>
    <row r="19" spans="1:10" ht="14.25" customHeight="1">
      <c r="A19" s="335" t="s">
        <v>382</v>
      </c>
      <c r="B19" s="47">
        <v>10</v>
      </c>
      <c r="C19" s="47">
        <v>7</v>
      </c>
      <c r="D19" s="47">
        <v>9</v>
      </c>
      <c r="E19" s="47">
        <v>8</v>
      </c>
      <c r="F19" s="47">
        <v>0</v>
      </c>
      <c r="G19" s="47">
        <v>0</v>
      </c>
      <c r="H19" s="47">
        <v>1</v>
      </c>
      <c r="I19" s="47">
        <v>1</v>
      </c>
      <c r="J19" s="47">
        <v>36</v>
      </c>
    </row>
    <row r="20" spans="1:10" ht="14.25" customHeight="1">
      <c r="A20" s="335" t="s">
        <v>383</v>
      </c>
      <c r="B20" s="47">
        <v>3</v>
      </c>
      <c r="C20" s="47">
        <v>3</v>
      </c>
      <c r="D20" s="47">
        <v>0</v>
      </c>
      <c r="E20" s="47">
        <v>2</v>
      </c>
      <c r="F20" s="47">
        <v>0</v>
      </c>
      <c r="G20" s="47">
        <v>0</v>
      </c>
      <c r="H20" s="47">
        <v>0</v>
      </c>
      <c r="I20" s="47">
        <v>0</v>
      </c>
      <c r="J20" s="47">
        <v>8</v>
      </c>
    </row>
    <row r="21" spans="1:10" ht="14.25" customHeight="1">
      <c r="A21" s="335" t="s">
        <v>384</v>
      </c>
      <c r="B21" s="47">
        <v>3</v>
      </c>
      <c r="C21" s="47">
        <v>1</v>
      </c>
      <c r="D21" s="47">
        <v>6</v>
      </c>
      <c r="E21" s="47">
        <v>3</v>
      </c>
      <c r="F21" s="47">
        <v>1</v>
      </c>
      <c r="G21" s="47">
        <v>5</v>
      </c>
      <c r="H21" s="47">
        <v>3</v>
      </c>
      <c r="I21" s="47">
        <v>0</v>
      </c>
      <c r="J21" s="47">
        <v>22</v>
      </c>
    </row>
    <row r="22" spans="1:10" ht="14.25" customHeight="1">
      <c r="A22" s="335" t="s">
        <v>385</v>
      </c>
      <c r="B22" s="47">
        <v>17</v>
      </c>
      <c r="C22" s="47">
        <v>7</v>
      </c>
      <c r="D22" s="47">
        <v>5</v>
      </c>
      <c r="E22" s="47">
        <v>5</v>
      </c>
      <c r="F22" s="47">
        <v>5</v>
      </c>
      <c r="G22" s="47">
        <v>4</v>
      </c>
      <c r="H22" s="47">
        <v>9</v>
      </c>
      <c r="I22" s="47">
        <v>3</v>
      </c>
      <c r="J22" s="47">
        <v>55</v>
      </c>
    </row>
    <row r="23" spans="1:10" ht="14.25" customHeight="1">
      <c r="A23" s="335" t="s">
        <v>386</v>
      </c>
      <c r="B23" s="47">
        <v>5</v>
      </c>
      <c r="C23" s="47">
        <v>7</v>
      </c>
      <c r="D23" s="47">
        <v>16</v>
      </c>
      <c r="E23" s="47">
        <v>10</v>
      </c>
      <c r="F23" s="47">
        <v>5</v>
      </c>
      <c r="G23" s="47">
        <v>8</v>
      </c>
      <c r="H23" s="47">
        <v>3</v>
      </c>
      <c r="I23" s="47">
        <v>27</v>
      </c>
      <c r="J23" s="47">
        <v>81</v>
      </c>
    </row>
    <row r="24" spans="1:10" ht="14.25" customHeight="1">
      <c r="A24" s="335" t="s">
        <v>387</v>
      </c>
      <c r="B24" s="47">
        <v>21</v>
      </c>
      <c r="C24" s="47">
        <v>13</v>
      </c>
      <c r="D24" s="47">
        <v>17</v>
      </c>
      <c r="E24" s="47">
        <v>15</v>
      </c>
      <c r="F24" s="47">
        <v>9</v>
      </c>
      <c r="G24" s="47">
        <v>13</v>
      </c>
      <c r="H24" s="47">
        <v>3</v>
      </c>
      <c r="I24" s="47">
        <v>12</v>
      </c>
      <c r="J24" s="47">
        <v>103</v>
      </c>
    </row>
    <row r="25" spans="1:10" ht="14.25" customHeight="1">
      <c r="A25" s="335" t="s">
        <v>388</v>
      </c>
      <c r="B25" s="47">
        <v>7</v>
      </c>
      <c r="C25" s="47">
        <v>6</v>
      </c>
      <c r="D25" s="47">
        <v>1</v>
      </c>
      <c r="E25" s="47">
        <v>6</v>
      </c>
      <c r="F25" s="47">
        <v>7</v>
      </c>
      <c r="G25" s="47">
        <v>5</v>
      </c>
      <c r="H25" s="47">
        <v>11</v>
      </c>
      <c r="I25" s="47">
        <v>6</v>
      </c>
      <c r="J25" s="47">
        <v>49</v>
      </c>
    </row>
    <row r="26" spans="1:10" ht="14.25" customHeight="1">
      <c r="A26" s="335" t="s">
        <v>389</v>
      </c>
      <c r="B26" s="47">
        <v>0</v>
      </c>
      <c r="C26" s="47">
        <v>0</v>
      </c>
      <c r="D26" s="47">
        <v>5</v>
      </c>
      <c r="E26" s="47">
        <v>5</v>
      </c>
      <c r="F26" s="47">
        <v>0</v>
      </c>
      <c r="G26" s="47">
        <v>3</v>
      </c>
      <c r="H26" s="47">
        <v>2</v>
      </c>
      <c r="I26" s="47">
        <v>1</v>
      </c>
      <c r="J26" s="47">
        <v>16</v>
      </c>
    </row>
    <row r="27" spans="1:10" ht="14.25" customHeight="1">
      <c r="A27" s="335" t="s">
        <v>390</v>
      </c>
      <c r="B27" s="47">
        <v>2</v>
      </c>
      <c r="C27" s="47">
        <v>10</v>
      </c>
      <c r="D27" s="47">
        <v>7</v>
      </c>
      <c r="E27" s="47">
        <v>9</v>
      </c>
      <c r="F27" s="47">
        <v>1</v>
      </c>
      <c r="G27" s="47">
        <v>7</v>
      </c>
      <c r="H27" s="47">
        <v>6</v>
      </c>
      <c r="I27" s="47">
        <v>5</v>
      </c>
      <c r="J27" s="47">
        <v>47</v>
      </c>
    </row>
    <row r="28" spans="1:10" ht="14.25" customHeight="1">
      <c r="A28" s="335" t="s">
        <v>391</v>
      </c>
      <c r="B28" s="47">
        <v>14</v>
      </c>
      <c r="C28" s="47">
        <v>10</v>
      </c>
      <c r="D28" s="47">
        <v>19</v>
      </c>
      <c r="E28" s="47">
        <v>4</v>
      </c>
      <c r="F28" s="47">
        <v>15</v>
      </c>
      <c r="G28" s="47">
        <v>25</v>
      </c>
      <c r="H28" s="47">
        <v>1</v>
      </c>
      <c r="I28" s="47">
        <v>6</v>
      </c>
      <c r="J28" s="47">
        <v>94</v>
      </c>
    </row>
    <row r="29" spans="1:10" ht="14.25" customHeight="1">
      <c r="A29" s="335" t="s">
        <v>392</v>
      </c>
      <c r="B29" s="47">
        <v>6</v>
      </c>
      <c r="C29" s="47">
        <v>6</v>
      </c>
      <c r="D29" s="47">
        <v>5</v>
      </c>
      <c r="E29" s="47">
        <v>5</v>
      </c>
      <c r="F29" s="47">
        <v>2</v>
      </c>
      <c r="G29" s="47">
        <v>8</v>
      </c>
      <c r="H29" s="47">
        <v>15</v>
      </c>
      <c r="I29" s="47">
        <v>2</v>
      </c>
      <c r="J29" s="47">
        <v>49</v>
      </c>
    </row>
    <row r="30" spans="1:10" ht="14.25" customHeight="1">
      <c r="A30" s="52" t="s">
        <v>393</v>
      </c>
      <c r="B30" s="47">
        <v>187</v>
      </c>
      <c r="C30" s="47">
        <v>152</v>
      </c>
      <c r="D30" s="47">
        <v>192</v>
      </c>
      <c r="E30" s="47">
        <v>187</v>
      </c>
      <c r="F30" s="47">
        <v>73</v>
      </c>
      <c r="G30" s="47">
        <v>125</v>
      </c>
      <c r="H30" s="47">
        <v>128</v>
      </c>
      <c r="I30" s="47">
        <v>122</v>
      </c>
      <c r="J30" s="47">
        <v>1166</v>
      </c>
    </row>
    <row r="31" spans="1:10" ht="14.25" customHeight="1">
      <c r="A31" s="335" t="s">
        <v>394</v>
      </c>
      <c r="B31" s="47">
        <v>43</v>
      </c>
      <c r="C31" s="47">
        <v>48</v>
      </c>
      <c r="D31" s="47">
        <v>40</v>
      </c>
      <c r="E31" s="47">
        <v>31</v>
      </c>
      <c r="F31" s="47">
        <v>20</v>
      </c>
      <c r="G31" s="47">
        <v>19</v>
      </c>
      <c r="H31" s="47">
        <v>11</v>
      </c>
      <c r="I31" s="47">
        <v>95</v>
      </c>
      <c r="J31" s="47">
        <v>307</v>
      </c>
    </row>
    <row r="32" spans="1:10" ht="14.25" customHeight="1">
      <c r="A32" s="335" t="s">
        <v>395</v>
      </c>
      <c r="B32" s="47">
        <v>3</v>
      </c>
      <c r="C32" s="47">
        <v>1</v>
      </c>
      <c r="D32" s="47">
        <v>10</v>
      </c>
      <c r="E32" s="47">
        <v>1</v>
      </c>
      <c r="F32" s="47">
        <v>0</v>
      </c>
      <c r="G32" s="47">
        <v>3</v>
      </c>
      <c r="H32" s="47">
        <v>0</v>
      </c>
      <c r="I32" s="47">
        <v>1</v>
      </c>
      <c r="J32" s="47">
        <v>19</v>
      </c>
    </row>
    <row r="33" spans="1:10" ht="14.25" customHeight="1">
      <c r="A33" s="335" t="s">
        <v>396</v>
      </c>
      <c r="B33" s="47">
        <v>7</v>
      </c>
      <c r="C33" s="47">
        <v>8</v>
      </c>
      <c r="D33" s="47">
        <v>8</v>
      </c>
      <c r="E33" s="47">
        <v>12</v>
      </c>
      <c r="F33" s="47">
        <v>1</v>
      </c>
      <c r="G33" s="47">
        <v>3</v>
      </c>
      <c r="H33" s="47">
        <v>0</v>
      </c>
      <c r="I33" s="47">
        <v>7</v>
      </c>
      <c r="J33" s="47">
        <v>46</v>
      </c>
    </row>
    <row r="34" spans="1:10" ht="14.25" customHeight="1">
      <c r="A34" s="335" t="s">
        <v>397</v>
      </c>
      <c r="B34" s="47">
        <v>4</v>
      </c>
      <c r="C34" s="47">
        <v>1</v>
      </c>
      <c r="D34" s="47">
        <v>1</v>
      </c>
      <c r="E34" s="47">
        <v>1</v>
      </c>
      <c r="F34" s="47">
        <v>0</v>
      </c>
      <c r="G34" s="47">
        <v>7</v>
      </c>
      <c r="H34" s="47">
        <v>0</v>
      </c>
      <c r="I34" s="47">
        <v>3</v>
      </c>
      <c r="J34" s="47">
        <v>17</v>
      </c>
    </row>
    <row r="35" spans="1:10" ht="14.25" customHeight="1">
      <c r="A35" s="335" t="s">
        <v>398</v>
      </c>
      <c r="B35" s="47">
        <v>0</v>
      </c>
      <c r="C35" s="47">
        <v>0</v>
      </c>
      <c r="D35" s="47">
        <v>0</v>
      </c>
      <c r="E35" s="47">
        <v>2</v>
      </c>
      <c r="F35" s="47">
        <v>0</v>
      </c>
      <c r="G35" s="47">
        <v>2</v>
      </c>
      <c r="H35" s="47">
        <v>0</v>
      </c>
      <c r="I35" s="47">
        <v>0</v>
      </c>
      <c r="J35" s="47">
        <v>4</v>
      </c>
    </row>
    <row r="36" spans="1:10" ht="14.25" customHeight="1">
      <c r="A36" s="335" t="s">
        <v>399</v>
      </c>
      <c r="B36" s="47">
        <v>8</v>
      </c>
      <c r="C36" s="47">
        <v>3</v>
      </c>
      <c r="D36" s="47">
        <v>20</v>
      </c>
      <c r="E36" s="47">
        <v>5</v>
      </c>
      <c r="F36" s="47">
        <v>0</v>
      </c>
      <c r="G36" s="47">
        <v>5</v>
      </c>
      <c r="H36" s="47">
        <v>2</v>
      </c>
      <c r="I36" s="47">
        <v>3</v>
      </c>
      <c r="J36" s="47">
        <v>46</v>
      </c>
    </row>
    <row r="37" spans="1:10" ht="14.25" customHeight="1">
      <c r="A37" s="335" t="s">
        <v>400</v>
      </c>
      <c r="B37" s="47">
        <v>3</v>
      </c>
      <c r="C37" s="47">
        <v>4</v>
      </c>
      <c r="D37" s="47">
        <v>1</v>
      </c>
      <c r="E37" s="47">
        <v>3</v>
      </c>
      <c r="F37" s="47">
        <v>0</v>
      </c>
      <c r="G37" s="47">
        <v>4</v>
      </c>
      <c r="H37" s="47">
        <v>0</v>
      </c>
      <c r="I37" s="47">
        <v>0</v>
      </c>
      <c r="J37" s="47">
        <v>15</v>
      </c>
    </row>
    <row r="38" spans="1:10" ht="14.25" customHeight="1">
      <c r="A38" s="335" t="s">
        <v>401</v>
      </c>
      <c r="B38" s="47">
        <v>5</v>
      </c>
      <c r="C38" s="47">
        <v>3</v>
      </c>
      <c r="D38" s="47">
        <v>1</v>
      </c>
      <c r="E38" s="47">
        <v>1</v>
      </c>
      <c r="F38" s="47">
        <v>0</v>
      </c>
      <c r="G38" s="47">
        <v>3</v>
      </c>
      <c r="H38" s="47">
        <v>0</v>
      </c>
      <c r="I38" s="47">
        <v>0</v>
      </c>
      <c r="J38" s="47">
        <v>13</v>
      </c>
    </row>
    <row r="39" spans="1:10" ht="14.25" customHeight="1">
      <c r="A39" s="52" t="s">
        <v>402</v>
      </c>
      <c r="B39" s="47">
        <v>260</v>
      </c>
      <c r="C39" s="47">
        <v>220</v>
      </c>
      <c r="D39" s="47">
        <v>273</v>
      </c>
      <c r="E39" s="47">
        <v>243</v>
      </c>
      <c r="F39" s="47">
        <v>94</v>
      </c>
      <c r="G39" s="47">
        <v>171</v>
      </c>
      <c r="H39" s="47">
        <v>141</v>
      </c>
      <c r="I39" s="47">
        <v>231</v>
      </c>
      <c r="J39" s="47">
        <v>1633</v>
      </c>
    </row>
    <row r="40" spans="1:10" ht="14.25" customHeight="1">
      <c r="A40" s="335" t="s">
        <v>403</v>
      </c>
      <c r="B40" s="47">
        <v>62</v>
      </c>
      <c r="C40" s="47">
        <v>42</v>
      </c>
      <c r="D40" s="47">
        <v>37</v>
      </c>
      <c r="E40" s="47">
        <v>34</v>
      </c>
      <c r="F40" s="47">
        <v>60</v>
      </c>
      <c r="G40" s="47">
        <v>24</v>
      </c>
      <c r="H40" s="47">
        <v>9</v>
      </c>
      <c r="I40" s="47">
        <v>19</v>
      </c>
      <c r="J40" s="47">
        <v>287</v>
      </c>
    </row>
    <row r="41" spans="1:10" ht="14.25" customHeight="1">
      <c r="A41" s="52" t="s">
        <v>404</v>
      </c>
      <c r="B41" s="47">
        <v>419</v>
      </c>
      <c r="C41" s="47">
        <v>316</v>
      </c>
      <c r="D41" s="47">
        <v>362</v>
      </c>
      <c r="E41" s="47">
        <v>360</v>
      </c>
      <c r="F41" s="47">
        <v>172</v>
      </c>
      <c r="G41" s="47">
        <v>236</v>
      </c>
      <c r="H41" s="47">
        <v>161</v>
      </c>
      <c r="I41" s="47">
        <v>292</v>
      </c>
      <c r="J41" s="47">
        <v>2318</v>
      </c>
    </row>
    <row r="42" spans="1:10" ht="14.25" customHeight="1">
      <c r="A42" s="52" t="s">
        <v>405</v>
      </c>
      <c r="B42" s="47">
        <v>42</v>
      </c>
      <c r="C42" s="47">
        <v>38</v>
      </c>
      <c r="D42" s="47">
        <v>46</v>
      </c>
      <c r="E42" s="47">
        <v>25</v>
      </c>
      <c r="F42" s="47">
        <v>15</v>
      </c>
      <c r="G42" s="47">
        <v>8</v>
      </c>
      <c r="H42" s="47">
        <v>1</v>
      </c>
      <c r="I42" s="47">
        <v>6</v>
      </c>
      <c r="J42" s="47">
        <v>181</v>
      </c>
    </row>
    <row r="43" spans="1:10" ht="14.25" customHeight="1">
      <c r="A43" s="52" t="s">
        <v>406</v>
      </c>
      <c r="B43" s="47">
        <v>88</v>
      </c>
      <c r="C43" s="47">
        <v>68</v>
      </c>
      <c r="D43" s="47">
        <v>82</v>
      </c>
      <c r="E43" s="47">
        <v>56</v>
      </c>
      <c r="F43" s="47">
        <v>9</v>
      </c>
      <c r="G43" s="47">
        <v>37</v>
      </c>
      <c r="H43" s="47">
        <v>7</v>
      </c>
      <c r="I43" s="47">
        <v>27</v>
      </c>
      <c r="J43" s="47">
        <v>374</v>
      </c>
    </row>
    <row r="44" spans="1:10" ht="14.25" customHeight="1">
      <c r="A44" s="52" t="s">
        <v>407</v>
      </c>
      <c r="B44" s="47">
        <v>31</v>
      </c>
      <c r="C44" s="47">
        <v>13</v>
      </c>
      <c r="D44" s="47">
        <v>35</v>
      </c>
      <c r="E44" s="47">
        <v>10</v>
      </c>
      <c r="F44" s="47">
        <v>11</v>
      </c>
      <c r="G44" s="47">
        <v>20</v>
      </c>
      <c r="H44" s="47">
        <v>6</v>
      </c>
      <c r="I44" s="47">
        <v>15</v>
      </c>
      <c r="J44" s="47">
        <v>141</v>
      </c>
    </row>
    <row r="45" spans="1:10" ht="14.25" customHeight="1">
      <c r="A45" s="52" t="s">
        <v>408</v>
      </c>
      <c r="B45" s="47">
        <v>580</v>
      </c>
      <c r="C45" s="47">
        <v>435</v>
      </c>
      <c r="D45" s="47">
        <v>525</v>
      </c>
      <c r="E45" s="47">
        <v>451</v>
      </c>
      <c r="F45" s="47">
        <v>207</v>
      </c>
      <c r="G45" s="47">
        <v>301</v>
      </c>
      <c r="H45" s="47">
        <v>175</v>
      </c>
      <c r="I45" s="47">
        <v>340</v>
      </c>
      <c r="J45" s="47">
        <v>3014</v>
      </c>
    </row>
    <row r="46" spans="1:10" ht="14.25" customHeight="1">
      <c r="A46" s="52" t="s">
        <v>409</v>
      </c>
      <c r="B46" s="47">
        <v>198</v>
      </c>
      <c r="C46" s="47">
        <v>230</v>
      </c>
      <c r="D46" s="47">
        <v>157</v>
      </c>
      <c r="E46" s="47">
        <v>86</v>
      </c>
      <c r="F46" s="47">
        <v>48</v>
      </c>
      <c r="G46" s="47">
        <v>37</v>
      </c>
      <c r="H46" s="47">
        <v>15</v>
      </c>
      <c r="I46" s="47">
        <v>35</v>
      </c>
      <c r="J46" s="47">
        <v>806</v>
      </c>
    </row>
    <row r="47" spans="1:10" ht="14.25" customHeight="1">
      <c r="A47" s="52" t="s">
        <v>410</v>
      </c>
      <c r="B47" s="47">
        <v>32</v>
      </c>
      <c r="C47" s="47">
        <v>30</v>
      </c>
      <c r="D47" s="47">
        <v>29</v>
      </c>
      <c r="E47" s="47">
        <v>7</v>
      </c>
      <c r="F47" s="47">
        <v>8</v>
      </c>
      <c r="G47" s="47">
        <v>22</v>
      </c>
      <c r="H47" s="47">
        <v>5</v>
      </c>
      <c r="I47" s="47">
        <v>5</v>
      </c>
      <c r="J47" s="47">
        <v>138</v>
      </c>
    </row>
    <row r="48" spans="1:10" s="349" customFormat="1" ht="14.25" customHeight="1">
      <c r="A48" s="348" t="s">
        <v>411</v>
      </c>
      <c r="B48" s="51">
        <v>0</v>
      </c>
      <c r="C48" s="51">
        <v>1</v>
      </c>
      <c r="D48" s="51">
        <v>0</v>
      </c>
      <c r="E48" s="51">
        <v>1</v>
      </c>
      <c r="F48" s="51">
        <v>1</v>
      </c>
      <c r="G48" s="51">
        <v>0</v>
      </c>
      <c r="H48" s="51">
        <v>0</v>
      </c>
      <c r="I48" s="51">
        <v>1</v>
      </c>
      <c r="J48" s="51">
        <v>4</v>
      </c>
    </row>
    <row r="49" spans="1:10" ht="14.25" customHeight="1">
      <c r="A49" s="350" t="s">
        <v>412</v>
      </c>
      <c r="B49" s="351">
        <v>810</v>
      </c>
      <c r="C49" s="351">
        <v>696</v>
      </c>
      <c r="D49" s="351">
        <v>711</v>
      </c>
      <c r="E49" s="351">
        <v>545</v>
      </c>
      <c r="F49" s="351">
        <v>264</v>
      </c>
      <c r="G49" s="351">
        <v>360</v>
      </c>
      <c r="H49" s="351">
        <v>195</v>
      </c>
      <c r="I49" s="351">
        <v>381</v>
      </c>
      <c r="J49" s="351">
        <v>3962</v>
      </c>
    </row>
  </sheetData>
  <mergeCells count="4">
    <mergeCell ref="A3:A4"/>
    <mergeCell ref="B3:I3"/>
    <mergeCell ref="J3:J4"/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2" sqref="A2:I17"/>
    </sheetView>
  </sheetViews>
  <sheetFormatPr defaultColWidth="9.00390625" defaultRowHeight="15.75"/>
  <cols>
    <col min="1" max="1" width="17.875" style="329" customWidth="1"/>
    <col min="2" max="10" width="8.00390625" style="329" customWidth="1"/>
    <col min="11" max="16384" width="14.875" style="329" customWidth="1"/>
  </cols>
  <sheetData>
    <row r="1" spans="1:10" ht="37.5" customHeight="1">
      <c r="A1" s="340" t="s">
        <v>413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5.75">
      <c r="A2" s="93" t="s">
        <v>358</v>
      </c>
      <c r="B2" s="352" t="s">
        <v>414</v>
      </c>
      <c r="C2" s="352"/>
      <c r="D2" s="352"/>
      <c r="E2" s="352"/>
      <c r="F2" s="352"/>
      <c r="G2" s="352"/>
      <c r="H2" s="352"/>
      <c r="I2" s="352"/>
      <c r="J2" s="93" t="s">
        <v>10</v>
      </c>
    </row>
    <row r="3" spans="1:10" ht="26.25">
      <c r="A3" s="353"/>
      <c r="B3" s="354" t="s">
        <v>415</v>
      </c>
      <c r="C3" s="354" t="s">
        <v>416</v>
      </c>
      <c r="D3" s="354" t="s">
        <v>417</v>
      </c>
      <c r="E3" s="354" t="s">
        <v>418</v>
      </c>
      <c r="F3" s="354" t="s">
        <v>419</v>
      </c>
      <c r="G3" s="354" t="s">
        <v>420</v>
      </c>
      <c r="H3" s="354" t="s">
        <v>421</v>
      </c>
      <c r="I3" s="354" t="s">
        <v>422</v>
      </c>
      <c r="J3" s="353"/>
    </row>
    <row r="4" spans="1:10" ht="15.75">
      <c r="A4" s="346" t="s">
        <v>368</v>
      </c>
      <c r="B4" s="347">
        <v>27</v>
      </c>
      <c r="C4" s="347">
        <v>1</v>
      </c>
      <c r="D4" s="347">
        <v>21</v>
      </c>
      <c r="E4" s="347">
        <v>3</v>
      </c>
      <c r="F4" s="347">
        <v>4</v>
      </c>
      <c r="G4" s="347">
        <v>0</v>
      </c>
      <c r="H4" s="347">
        <v>20</v>
      </c>
      <c r="I4" s="347">
        <v>2</v>
      </c>
      <c r="J4" s="347">
        <v>78</v>
      </c>
    </row>
    <row r="5" spans="1:10" ht="15.75">
      <c r="A5" s="335" t="s">
        <v>369</v>
      </c>
      <c r="B5" s="47">
        <v>23</v>
      </c>
      <c r="C5" s="47">
        <v>0</v>
      </c>
      <c r="D5" s="47">
        <v>8</v>
      </c>
      <c r="E5" s="47">
        <v>1</v>
      </c>
      <c r="F5" s="47">
        <v>3</v>
      </c>
      <c r="G5" s="47">
        <v>0</v>
      </c>
      <c r="H5" s="47">
        <v>6</v>
      </c>
      <c r="I5" s="47">
        <v>1</v>
      </c>
      <c r="J5" s="47">
        <v>42</v>
      </c>
    </row>
    <row r="6" spans="1:10" ht="15.75">
      <c r="A6" s="335" t="s">
        <v>370</v>
      </c>
      <c r="B6" s="47">
        <v>29</v>
      </c>
      <c r="C6" s="47">
        <v>2</v>
      </c>
      <c r="D6" s="47">
        <v>13</v>
      </c>
      <c r="E6" s="47">
        <v>3</v>
      </c>
      <c r="F6" s="47">
        <v>5</v>
      </c>
      <c r="G6" s="47">
        <v>0</v>
      </c>
      <c r="H6" s="47">
        <v>22</v>
      </c>
      <c r="I6" s="47">
        <v>0</v>
      </c>
      <c r="J6" s="47">
        <v>74</v>
      </c>
    </row>
    <row r="7" spans="1:10" ht="15.75">
      <c r="A7" s="335" t="s">
        <v>371</v>
      </c>
      <c r="B7" s="47">
        <v>9</v>
      </c>
      <c r="C7" s="47">
        <v>2</v>
      </c>
      <c r="D7" s="47">
        <v>8</v>
      </c>
      <c r="E7" s="47">
        <v>1</v>
      </c>
      <c r="F7" s="47">
        <v>5</v>
      </c>
      <c r="G7" s="47">
        <v>0</v>
      </c>
      <c r="H7" s="47">
        <v>6</v>
      </c>
      <c r="I7" s="47">
        <v>3</v>
      </c>
      <c r="J7" s="47">
        <v>34</v>
      </c>
    </row>
    <row r="8" spans="1:10" ht="15.75">
      <c r="A8" s="335" t="s">
        <v>372</v>
      </c>
      <c r="B8" s="47">
        <v>23</v>
      </c>
      <c r="C8" s="47">
        <v>2</v>
      </c>
      <c r="D8" s="47">
        <v>4</v>
      </c>
      <c r="E8" s="47">
        <v>0</v>
      </c>
      <c r="F8" s="47">
        <v>4</v>
      </c>
      <c r="G8" s="47">
        <v>0</v>
      </c>
      <c r="H8" s="47">
        <v>10</v>
      </c>
      <c r="I8" s="47">
        <v>4</v>
      </c>
      <c r="J8" s="47">
        <v>47</v>
      </c>
    </row>
    <row r="9" spans="1:10" ht="15.75">
      <c r="A9" s="335" t="s">
        <v>373</v>
      </c>
      <c r="B9" s="47">
        <v>31</v>
      </c>
      <c r="C9" s="47">
        <v>4</v>
      </c>
      <c r="D9" s="47">
        <v>17</v>
      </c>
      <c r="E9" s="47">
        <v>4</v>
      </c>
      <c r="F9" s="47">
        <v>3</v>
      </c>
      <c r="G9" s="47">
        <v>0</v>
      </c>
      <c r="H9" s="47">
        <v>11</v>
      </c>
      <c r="I9" s="47">
        <v>1</v>
      </c>
      <c r="J9" s="47">
        <v>71</v>
      </c>
    </row>
    <row r="10" spans="1:10" ht="15.75">
      <c r="A10" s="335" t="s">
        <v>374</v>
      </c>
      <c r="B10" s="47">
        <v>60</v>
      </c>
      <c r="C10" s="47">
        <v>3</v>
      </c>
      <c r="D10" s="47">
        <v>35</v>
      </c>
      <c r="E10" s="47">
        <v>5</v>
      </c>
      <c r="F10" s="47">
        <v>10</v>
      </c>
      <c r="G10" s="47">
        <v>0</v>
      </c>
      <c r="H10" s="47">
        <v>47</v>
      </c>
      <c r="I10" s="47">
        <v>4</v>
      </c>
      <c r="J10" s="47">
        <v>164</v>
      </c>
    </row>
    <row r="11" spans="1:10" ht="15.75">
      <c r="A11" s="335" t="s">
        <v>375</v>
      </c>
      <c r="B11" s="47">
        <v>11</v>
      </c>
      <c r="C11" s="47">
        <v>0</v>
      </c>
      <c r="D11" s="47">
        <v>2</v>
      </c>
      <c r="E11" s="47">
        <v>1</v>
      </c>
      <c r="F11" s="47">
        <v>0</v>
      </c>
      <c r="G11" s="47">
        <v>0</v>
      </c>
      <c r="H11" s="47">
        <v>7</v>
      </c>
      <c r="I11" s="47">
        <v>1</v>
      </c>
      <c r="J11" s="47">
        <v>22</v>
      </c>
    </row>
    <row r="12" spans="1:10" ht="15.75">
      <c r="A12" s="335" t="s">
        <v>376</v>
      </c>
      <c r="B12" s="47">
        <v>0</v>
      </c>
      <c r="C12" s="47">
        <v>0</v>
      </c>
      <c r="D12" s="47">
        <v>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1</v>
      </c>
    </row>
    <row r="13" spans="1:10" ht="15.75">
      <c r="A13" s="335" t="s">
        <v>377</v>
      </c>
      <c r="B13" s="47">
        <v>4</v>
      </c>
      <c r="C13" s="47">
        <v>0</v>
      </c>
      <c r="D13" s="47">
        <v>0</v>
      </c>
      <c r="E13" s="47">
        <v>1</v>
      </c>
      <c r="F13" s="47">
        <v>0</v>
      </c>
      <c r="G13" s="47">
        <v>0</v>
      </c>
      <c r="H13" s="47">
        <v>2</v>
      </c>
      <c r="I13" s="47">
        <v>1</v>
      </c>
      <c r="J13" s="47">
        <v>8</v>
      </c>
    </row>
    <row r="14" spans="1:10" ht="15.75">
      <c r="A14" s="335" t="s">
        <v>378</v>
      </c>
      <c r="B14" s="47">
        <v>1</v>
      </c>
      <c r="C14" s="47">
        <v>0</v>
      </c>
      <c r="D14" s="47">
        <v>3</v>
      </c>
      <c r="E14" s="47">
        <v>0</v>
      </c>
      <c r="F14" s="47">
        <v>0</v>
      </c>
      <c r="G14" s="47">
        <v>0</v>
      </c>
      <c r="H14" s="47">
        <v>1</v>
      </c>
      <c r="I14" s="47">
        <v>0</v>
      </c>
      <c r="J14" s="47">
        <v>5</v>
      </c>
    </row>
    <row r="15" spans="1:10" ht="15.75">
      <c r="A15" s="335" t="s">
        <v>379</v>
      </c>
      <c r="B15" s="47">
        <v>2</v>
      </c>
      <c r="C15" s="47">
        <v>1</v>
      </c>
      <c r="D15" s="47">
        <v>8</v>
      </c>
      <c r="E15" s="47">
        <v>1</v>
      </c>
      <c r="F15" s="47">
        <v>4</v>
      </c>
      <c r="G15" s="47">
        <v>1</v>
      </c>
      <c r="H15" s="47">
        <v>7</v>
      </c>
      <c r="I15" s="47">
        <v>1</v>
      </c>
      <c r="J15" s="47">
        <v>25</v>
      </c>
    </row>
    <row r="16" spans="1:10" ht="15.75">
      <c r="A16" s="335" t="s">
        <v>380</v>
      </c>
      <c r="B16" s="47">
        <v>5</v>
      </c>
      <c r="C16" s="47">
        <v>0</v>
      </c>
      <c r="D16" s="47">
        <v>5</v>
      </c>
      <c r="E16" s="47">
        <v>1</v>
      </c>
      <c r="F16" s="47">
        <v>0</v>
      </c>
      <c r="G16" s="47">
        <v>1</v>
      </c>
      <c r="H16" s="47">
        <v>4</v>
      </c>
      <c r="I16" s="47">
        <v>0</v>
      </c>
      <c r="J16" s="47">
        <v>16</v>
      </c>
    </row>
    <row r="17" spans="1:10" ht="15.75">
      <c r="A17" s="335" t="s">
        <v>381</v>
      </c>
      <c r="B17" s="47">
        <v>12</v>
      </c>
      <c r="C17" s="47">
        <v>1</v>
      </c>
      <c r="D17" s="47">
        <v>2</v>
      </c>
      <c r="E17" s="47">
        <v>0</v>
      </c>
      <c r="F17" s="47">
        <v>1</v>
      </c>
      <c r="G17" s="47">
        <v>0</v>
      </c>
      <c r="H17" s="47">
        <v>3</v>
      </c>
      <c r="I17" s="47">
        <v>0</v>
      </c>
      <c r="J17" s="47">
        <v>19</v>
      </c>
    </row>
    <row r="18" spans="1:10" ht="15.75">
      <c r="A18" s="335" t="s">
        <v>382</v>
      </c>
      <c r="B18" s="47">
        <v>15</v>
      </c>
      <c r="C18" s="47">
        <v>6</v>
      </c>
      <c r="D18" s="47">
        <v>8</v>
      </c>
      <c r="E18" s="47">
        <v>6</v>
      </c>
      <c r="F18" s="47">
        <v>1</v>
      </c>
      <c r="G18" s="47">
        <v>0</v>
      </c>
      <c r="H18" s="47">
        <v>0</v>
      </c>
      <c r="I18" s="47">
        <v>0</v>
      </c>
      <c r="J18" s="47">
        <v>36</v>
      </c>
    </row>
    <row r="19" spans="1:10" ht="15.75">
      <c r="A19" s="335" t="s">
        <v>383</v>
      </c>
      <c r="B19" s="47">
        <v>4</v>
      </c>
      <c r="C19" s="47">
        <v>0</v>
      </c>
      <c r="D19" s="47">
        <v>1</v>
      </c>
      <c r="E19" s="47">
        <v>0</v>
      </c>
      <c r="F19" s="47">
        <v>0</v>
      </c>
      <c r="G19" s="47">
        <v>0</v>
      </c>
      <c r="H19" s="47">
        <v>2</v>
      </c>
      <c r="I19" s="47">
        <v>1</v>
      </c>
      <c r="J19" s="47">
        <v>8</v>
      </c>
    </row>
    <row r="20" spans="1:10" ht="15.75">
      <c r="A20" s="335" t="s">
        <v>384</v>
      </c>
      <c r="B20" s="47">
        <v>7</v>
      </c>
      <c r="C20" s="47">
        <v>0</v>
      </c>
      <c r="D20" s="47">
        <v>7</v>
      </c>
      <c r="E20" s="47">
        <v>1</v>
      </c>
      <c r="F20" s="47">
        <v>0</v>
      </c>
      <c r="G20" s="47">
        <v>0</v>
      </c>
      <c r="H20" s="47">
        <v>5</v>
      </c>
      <c r="I20" s="47">
        <v>2</v>
      </c>
      <c r="J20" s="47">
        <v>22</v>
      </c>
    </row>
    <row r="21" spans="1:10" ht="15.75">
      <c r="A21" s="335" t="s">
        <v>385</v>
      </c>
      <c r="B21" s="47">
        <v>26</v>
      </c>
      <c r="C21" s="47">
        <v>0</v>
      </c>
      <c r="D21" s="47">
        <v>13</v>
      </c>
      <c r="E21" s="47">
        <v>1</v>
      </c>
      <c r="F21" s="47">
        <v>3</v>
      </c>
      <c r="G21" s="47">
        <v>0</v>
      </c>
      <c r="H21" s="47">
        <v>12</v>
      </c>
      <c r="I21" s="47">
        <v>0</v>
      </c>
      <c r="J21" s="47">
        <v>55</v>
      </c>
    </row>
    <row r="22" spans="1:10" ht="15.75">
      <c r="A22" s="335" t="s">
        <v>386</v>
      </c>
      <c r="B22" s="47">
        <v>17</v>
      </c>
      <c r="C22" s="47">
        <v>0</v>
      </c>
      <c r="D22" s="47">
        <v>14</v>
      </c>
      <c r="E22" s="47">
        <v>7</v>
      </c>
      <c r="F22" s="47">
        <v>17</v>
      </c>
      <c r="G22" s="47">
        <v>0</v>
      </c>
      <c r="H22" s="47">
        <v>25</v>
      </c>
      <c r="I22" s="47">
        <v>1</v>
      </c>
      <c r="J22" s="47">
        <v>81</v>
      </c>
    </row>
    <row r="23" spans="1:10" ht="15.75">
      <c r="A23" s="335" t="s">
        <v>387</v>
      </c>
      <c r="B23" s="47">
        <v>38</v>
      </c>
      <c r="C23" s="47">
        <v>3</v>
      </c>
      <c r="D23" s="47">
        <v>10</v>
      </c>
      <c r="E23" s="47">
        <v>5</v>
      </c>
      <c r="F23" s="47">
        <v>11</v>
      </c>
      <c r="G23" s="47">
        <v>0</v>
      </c>
      <c r="H23" s="47">
        <v>28</v>
      </c>
      <c r="I23" s="47">
        <v>8</v>
      </c>
      <c r="J23" s="47">
        <v>103</v>
      </c>
    </row>
    <row r="24" spans="1:10" ht="15.75">
      <c r="A24" s="335" t="s">
        <v>388</v>
      </c>
      <c r="B24" s="47">
        <v>18</v>
      </c>
      <c r="C24" s="47">
        <v>0</v>
      </c>
      <c r="D24" s="47">
        <v>7</v>
      </c>
      <c r="E24" s="47">
        <v>5</v>
      </c>
      <c r="F24" s="47">
        <v>3</v>
      </c>
      <c r="G24" s="47">
        <v>0</v>
      </c>
      <c r="H24" s="47">
        <v>15</v>
      </c>
      <c r="I24" s="47">
        <v>1</v>
      </c>
      <c r="J24" s="47">
        <v>49</v>
      </c>
    </row>
    <row r="25" spans="1:10" ht="15.75">
      <c r="A25" s="335" t="s">
        <v>389</v>
      </c>
      <c r="B25" s="47">
        <v>8</v>
      </c>
      <c r="C25" s="47">
        <v>0</v>
      </c>
      <c r="D25" s="47">
        <v>3</v>
      </c>
      <c r="E25" s="47">
        <v>1</v>
      </c>
      <c r="F25" s="47">
        <v>3</v>
      </c>
      <c r="G25" s="47">
        <v>0</v>
      </c>
      <c r="H25" s="47">
        <v>1</v>
      </c>
      <c r="I25" s="47">
        <v>0</v>
      </c>
      <c r="J25" s="47">
        <v>16</v>
      </c>
    </row>
    <row r="26" spans="1:10" ht="15.75">
      <c r="A26" s="335" t="s">
        <v>390</v>
      </c>
      <c r="B26" s="47">
        <v>11</v>
      </c>
      <c r="C26" s="47">
        <v>1</v>
      </c>
      <c r="D26" s="47">
        <v>11</v>
      </c>
      <c r="E26" s="47">
        <v>2</v>
      </c>
      <c r="F26" s="47">
        <v>0</v>
      </c>
      <c r="G26" s="47">
        <v>0</v>
      </c>
      <c r="H26" s="47">
        <v>19</v>
      </c>
      <c r="I26" s="47">
        <v>3</v>
      </c>
      <c r="J26" s="47">
        <v>47</v>
      </c>
    </row>
    <row r="27" spans="1:10" ht="15.75">
      <c r="A27" s="335" t="s">
        <v>391</v>
      </c>
      <c r="B27" s="47">
        <v>34</v>
      </c>
      <c r="C27" s="47">
        <v>2</v>
      </c>
      <c r="D27" s="47">
        <v>17</v>
      </c>
      <c r="E27" s="47">
        <v>11</v>
      </c>
      <c r="F27" s="47">
        <v>4</v>
      </c>
      <c r="G27" s="47">
        <v>0</v>
      </c>
      <c r="H27" s="47">
        <v>25</v>
      </c>
      <c r="I27" s="47">
        <v>1</v>
      </c>
      <c r="J27" s="47">
        <v>94</v>
      </c>
    </row>
    <row r="28" spans="1:10" ht="15.75">
      <c r="A28" s="335" t="s">
        <v>392</v>
      </c>
      <c r="B28" s="47">
        <v>8</v>
      </c>
      <c r="C28" s="47">
        <v>2</v>
      </c>
      <c r="D28" s="47">
        <v>3</v>
      </c>
      <c r="E28" s="47">
        <v>2</v>
      </c>
      <c r="F28" s="47">
        <v>4</v>
      </c>
      <c r="G28" s="47">
        <v>0</v>
      </c>
      <c r="H28" s="47">
        <v>29</v>
      </c>
      <c r="I28" s="47">
        <v>1</v>
      </c>
      <c r="J28" s="47">
        <v>49</v>
      </c>
    </row>
    <row r="29" spans="1:10" ht="15.75">
      <c r="A29" s="52" t="s">
        <v>393</v>
      </c>
      <c r="B29" s="47">
        <v>423</v>
      </c>
      <c r="C29" s="47">
        <v>30</v>
      </c>
      <c r="D29" s="47">
        <v>221</v>
      </c>
      <c r="E29" s="47">
        <v>62</v>
      </c>
      <c r="F29" s="47">
        <v>85</v>
      </c>
      <c r="G29" s="47">
        <v>2</v>
      </c>
      <c r="H29" s="47">
        <v>307</v>
      </c>
      <c r="I29" s="47">
        <v>36</v>
      </c>
      <c r="J29" s="47">
        <v>1166</v>
      </c>
    </row>
    <row r="30" spans="1:10" ht="15.75">
      <c r="A30" s="335" t="s">
        <v>394</v>
      </c>
      <c r="B30" s="47">
        <v>105</v>
      </c>
      <c r="C30" s="47">
        <v>4</v>
      </c>
      <c r="D30" s="47">
        <v>63</v>
      </c>
      <c r="E30" s="47">
        <v>16</v>
      </c>
      <c r="F30" s="47">
        <v>18</v>
      </c>
      <c r="G30" s="47">
        <v>0</v>
      </c>
      <c r="H30" s="47">
        <v>96</v>
      </c>
      <c r="I30" s="47">
        <v>5</v>
      </c>
      <c r="J30" s="47">
        <v>307</v>
      </c>
    </row>
    <row r="31" spans="1:10" ht="15.75">
      <c r="A31" s="335" t="s">
        <v>395</v>
      </c>
      <c r="B31" s="47">
        <v>10</v>
      </c>
      <c r="C31" s="47">
        <v>0</v>
      </c>
      <c r="D31" s="47">
        <v>4</v>
      </c>
      <c r="E31" s="47">
        <v>0</v>
      </c>
      <c r="F31" s="47">
        <v>3</v>
      </c>
      <c r="G31" s="47">
        <v>0</v>
      </c>
      <c r="H31" s="47">
        <v>0</v>
      </c>
      <c r="I31" s="47">
        <v>2</v>
      </c>
      <c r="J31" s="47">
        <v>19</v>
      </c>
    </row>
    <row r="32" spans="1:10" ht="15.75">
      <c r="A32" s="335" t="s">
        <v>396</v>
      </c>
      <c r="B32" s="47">
        <v>20</v>
      </c>
      <c r="C32" s="47">
        <v>2</v>
      </c>
      <c r="D32" s="47">
        <v>10</v>
      </c>
      <c r="E32" s="47">
        <v>0</v>
      </c>
      <c r="F32" s="47">
        <v>6</v>
      </c>
      <c r="G32" s="47">
        <v>0</v>
      </c>
      <c r="H32" s="47">
        <v>6</v>
      </c>
      <c r="I32" s="47">
        <v>2</v>
      </c>
      <c r="J32" s="47">
        <v>46</v>
      </c>
    </row>
    <row r="33" spans="1:10" ht="15.75">
      <c r="A33" s="335" t="s">
        <v>397</v>
      </c>
      <c r="B33" s="47">
        <v>3</v>
      </c>
      <c r="C33" s="47">
        <v>2</v>
      </c>
      <c r="D33" s="47">
        <v>3</v>
      </c>
      <c r="E33" s="47">
        <v>1</v>
      </c>
      <c r="F33" s="47">
        <v>0</v>
      </c>
      <c r="G33" s="47">
        <v>0</v>
      </c>
      <c r="H33" s="47">
        <v>0</v>
      </c>
      <c r="I33" s="47">
        <v>8</v>
      </c>
      <c r="J33" s="47">
        <v>17</v>
      </c>
    </row>
    <row r="34" spans="1:10" ht="15.75">
      <c r="A34" s="335" t="s">
        <v>398</v>
      </c>
      <c r="B34" s="47">
        <v>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2</v>
      </c>
      <c r="J34" s="47">
        <v>4</v>
      </c>
    </row>
    <row r="35" spans="1:10" ht="15.75">
      <c r="A35" s="335" t="s">
        <v>399</v>
      </c>
      <c r="B35" s="47">
        <v>23</v>
      </c>
      <c r="C35" s="47">
        <v>8</v>
      </c>
      <c r="D35" s="47">
        <v>8</v>
      </c>
      <c r="E35" s="47">
        <v>1</v>
      </c>
      <c r="F35" s="47">
        <v>1</v>
      </c>
      <c r="G35" s="47">
        <v>0</v>
      </c>
      <c r="H35" s="47">
        <v>0</v>
      </c>
      <c r="I35" s="47">
        <v>5</v>
      </c>
      <c r="J35" s="47">
        <v>46</v>
      </c>
    </row>
    <row r="36" spans="1:10" ht="15.75">
      <c r="A36" s="335" t="s">
        <v>400</v>
      </c>
      <c r="B36" s="47">
        <v>3</v>
      </c>
      <c r="C36" s="47">
        <v>1</v>
      </c>
      <c r="D36" s="47">
        <v>5</v>
      </c>
      <c r="E36" s="47">
        <v>0</v>
      </c>
      <c r="F36" s="47">
        <v>3</v>
      </c>
      <c r="G36" s="47">
        <v>0</v>
      </c>
      <c r="H36" s="47">
        <v>0</v>
      </c>
      <c r="I36" s="47">
        <v>3</v>
      </c>
      <c r="J36" s="47">
        <v>15</v>
      </c>
    </row>
    <row r="37" spans="1:10" ht="15.75">
      <c r="A37" s="335" t="s">
        <v>401</v>
      </c>
      <c r="B37" s="47">
        <v>5</v>
      </c>
      <c r="C37" s="47">
        <v>4</v>
      </c>
      <c r="D37" s="47">
        <v>2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13</v>
      </c>
    </row>
    <row r="38" spans="1:10" ht="15.75">
      <c r="A38" s="52" t="s">
        <v>402</v>
      </c>
      <c r="B38" s="47">
        <v>594</v>
      </c>
      <c r="C38" s="47">
        <v>51</v>
      </c>
      <c r="D38" s="47">
        <v>316</v>
      </c>
      <c r="E38" s="47">
        <v>80</v>
      </c>
      <c r="F38" s="47">
        <v>116</v>
      </c>
      <c r="G38" s="47">
        <v>2</v>
      </c>
      <c r="H38" s="47">
        <v>409</v>
      </c>
      <c r="I38" s="47">
        <v>65</v>
      </c>
      <c r="J38" s="47">
        <v>1633</v>
      </c>
    </row>
    <row r="39" spans="1:10" ht="15.75">
      <c r="A39" s="335" t="s">
        <v>403</v>
      </c>
      <c r="B39" s="47">
        <v>110</v>
      </c>
      <c r="C39" s="47">
        <v>17</v>
      </c>
      <c r="D39" s="47">
        <v>74</v>
      </c>
      <c r="E39" s="47">
        <v>11</v>
      </c>
      <c r="F39" s="47">
        <v>22</v>
      </c>
      <c r="G39" s="47">
        <v>1</v>
      </c>
      <c r="H39" s="47">
        <v>46</v>
      </c>
      <c r="I39" s="47">
        <v>6</v>
      </c>
      <c r="J39" s="47">
        <v>287</v>
      </c>
    </row>
    <row r="40" spans="1:10" ht="15.75">
      <c r="A40" s="52" t="s">
        <v>404</v>
      </c>
      <c r="B40" s="47">
        <v>899</v>
      </c>
      <c r="C40" s="47">
        <v>94</v>
      </c>
      <c r="D40" s="47">
        <v>459</v>
      </c>
      <c r="E40" s="47">
        <v>100</v>
      </c>
      <c r="F40" s="47">
        <v>178</v>
      </c>
      <c r="G40" s="47">
        <v>8</v>
      </c>
      <c r="H40" s="47">
        <v>488</v>
      </c>
      <c r="I40" s="47">
        <v>92</v>
      </c>
      <c r="J40" s="47">
        <v>2318</v>
      </c>
    </row>
    <row r="41" spans="1:10" ht="15.75">
      <c r="A41" s="52" t="s">
        <v>405</v>
      </c>
      <c r="B41" s="47">
        <v>108</v>
      </c>
      <c r="C41" s="47">
        <v>11</v>
      </c>
      <c r="D41" s="47">
        <v>38</v>
      </c>
      <c r="E41" s="47">
        <v>3</v>
      </c>
      <c r="F41" s="47">
        <v>6</v>
      </c>
      <c r="G41" s="47">
        <v>0</v>
      </c>
      <c r="H41" s="47">
        <v>8</v>
      </c>
      <c r="I41" s="47">
        <v>7</v>
      </c>
      <c r="J41" s="47">
        <v>181</v>
      </c>
    </row>
    <row r="42" spans="1:10" ht="15.75">
      <c r="A42" s="52" t="s">
        <v>406</v>
      </c>
      <c r="B42" s="47">
        <v>237</v>
      </c>
      <c r="C42" s="47">
        <v>49</v>
      </c>
      <c r="D42" s="47">
        <v>47</v>
      </c>
      <c r="E42" s="47">
        <v>2</v>
      </c>
      <c r="F42" s="47">
        <v>17</v>
      </c>
      <c r="G42" s="47">
        <v>0</v>
      </c>
      <c r="H42" s="47">
        <v>8</v>
      </c>
      <c r="I42" s="47">
        <v>14</v>
      </c>
      <c r="J42" s="47">
        <v>374</v>
      </c>
    </row>
    <row r="43" spans="1:10" ht="15.75">
      <c r="A43" s="52" t="s">
        <v>407</v>
      </c>
      <c r="B43" s="47">
        <v>81</v>
      </c>
      <c r="C43" s="47">
        <v>15</v>
      </c>
      <c r="D43" s="47">
        <v>22</v>
      </c>
      <c r="E43" s="47">
        <v>0</v>
      </c>
      <c r="F43" s="47">
        <v>5</v>
      </c>
      <c r="G43" s="47">
        <v>0</v>
      </c>
      <c r="H43" s="47">
        <v>7</v>
      </c>
      <c r="I43" s="47">
        <v>11</v>
      </c>
      <c r="J43" s="47">
        <v>141</v>
      </c>
    </row>
    <row r="44" spans="1:10" ht="15.75">
      <c r="A44" s="52" t="s">
        <v>408</v>
      </c>
      <c r="B44" s="47">
        <v>1325</v>
      </c>
      <c r="C44" s="47">
        <v>169</v>
      </c>
      <c r="D44" s="47">
        <v>566</v>
      </c>
      <c r="E44" s="47">
        <v>105</v>
      </c>
      <c r="F44" s="47">
        <v>206</v>
      </c>
      <c r="G44" s="47">
        <v>8</v>
      </c>
      <c r="H44" s="47">
        <v>511</v>
      </c>
      <c r="I44" s="47">
        <v>124</v>
      </c>
      <c r="J44" s="47">
        <v>3014</v>
      </c>
    </row>
    <row r="45" spans="1:10" ht="15.75">
      <c r="A45" s="52" t="s">
        <v>409</v>
      </c>
      <c r="B45" s="47">
        <v>291</v>
      </c>
      <c r="C45" s="47">
        <v>129</v>
      </c>
      <c r="D45" s="47">
        <v>302</v>
      </c>
      <c r="E45" s="47">
        <v>0</v>
      </c>
      <c r="F45" s="47">
        <v>23</v>
      </c>
      <c r="G45" s="47">
        <v>37</v>
      </c>
      <c r="H45" s="47">
        <v>3</v>
      </c>
      <c r="I45" s="47">
        <v>21</v>
      </c>
      <c r="J45" s="47">
        <v>806</v>
      </c>
    </row>
    <row r="46" spans="1:10" ht="15.75">
      <c r="A46" s="52" t="s">
        <v>410</v>
      </c>
      <c r="B46" s="47">
        <v>44</v>
      </c>
      <c r="C46" s="47">
        <v>7</v>
      </c>
      <c r="D46" s="47">
        <v>14</v>
      </c>
      <c r="E46" s="47">
        <v>1</v>
      </c>
      <c r="F46" s="47">
        <v>1</v>
      </c>
      <c r="G46" s="47">
        <v>0</v>
      </c>
      <c r="H46" s="47">
        <v>8</v>
      </c>
      <c r="I46" s="47">
        <v>63</v>
      </c>
      <c r="J46" s="47">
        <v>138</v>
      </c>
    </row>
    <row r="47" spans="1:10" ht="15.75">
      <c r="A47" s="335" t="s">
        <v>411</v>
      </c>
      <c r="B47" s="47">
        <v>2</v>
      </c>
      <c r="C47" s="47">
        <v>0</v>
      </c>
      <c r="D47" s="47">
        <v>0</v>
      </c>
      <c r="E47" s="47">
        <v>0</v>
      </c>
      <c r="F47" s="47">
        <v>1</v>
      </c>
      <c r="G47" s="47">
        <v>0</v>
      </c>
      <c r="H47" s="47">
        <v>1</v>
      </c>
      <c r="I47" s="47">
        <v>0</v>
      </c>
      <c r="J47" s="47">
        <v>4</v>
      </c>
    </row>
    <row r="48" spans="1:10" ht="25.5">
      <c r="A48" s="80" t="s">
        <v>412</v>
      </c>
      <c r="B48" s="355">
        <v>1662</v>
      </c>
      <c r="C48" s="355">
        <v>305</v>
      </c>
      <c r="D48" s="355">
        <v>882</v>
      </c>
      <c r="E48" s="355">
        <v>106</v>
      </c>
      <c r="F48" s="355">
        <v>231</v>
      </c>
      <c r="G48" s="355">
        <v>45</v>
      </c>
      <c r="H48" s="355">
        <v>523</v>
      </c>
      <c r="I48" s="355">
        <v>208</v>
      </c>
      <c r="J48" s="355">
        <v>3962</v>
      </c>
    </row>
  </sheetData>
  <mergeCells count="4">
    <mergeCell ref="A2:A3"/>
    <mergeCell ref="B2:I2"/>
    <mergeCell ref="J2:J3"/>
    <mergeCell ref="A1:J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A13" sqref="A13"/>
    </sheetView>
  </sheetViews>
  <sheetFormatPr defaultColWidth="9.00390625" defaultRowHeight="15.75"/>
  <cols>
    <col min="1" max="1" width="17.875" style="356" customWidth="1"/>
    <col min="2" max="7" width="10.00390625" style="356" customWidth="1"/>
    <col min="8" max="16384" width="9.00390625" style="356" customWidth="1"/>
  </cols>
  <sheetData>
    <row r="1" spans="1:8" ht="32.25" customHeight="1">
      <c r="A1" s="340" t="s">
        <v>423</v>
      </c>
      <c r="B1" s="341"/>
      <c r="C1" s="341"/>
      <c r="D1" s="341"/>
      <c r="E1" s="341"/>
      <c r="F1" s="341"/>
      <c r="G1" s="341"/>
      <c r="H1" s="341"/>
    </row>
    <row r="2" spans="1:8" ht="15.75">
      <c r="A2" s="357" t="s">
        <v>424</v>
      </c>
      <c r="B2" s="357"/>
      <c r="C2" s="357"/>
      <c r="D2" s="357"/>
      <c r="E2" s="357"/>
      <c r="F2" s="357"/>
      <c r="G2" s="357"/>
      <c r="H2" s="357"/>
    </row>
    <row r="3" spans="1:8" s="349" customFormat="1" ht="16.5" customHeight="1">
      <c r="A3" s="332" t="s">
        <v>358</v>
      </c>
      <c r="B3" s="333" t="s">
        <v>425</v>
      </c>
      <c r="C3" s="333"/>
      <c r="D3" s="333"/>
      <c r="E3" s="333"/>
      <c r="F3" s="333"/>
      <c r="G3" s="333"/>
      <c r="H3" s="332" t="s">
        <v>10</v>
      </c>
    </row>
    <row r="4" spans="1:8" s="349" customFormat="1" ht="43.5" customHeight="1">
      <c r="A4" s="353"/>
      <c r="B4" s="344" t="s">
        <v>426</v>
      </c>
      <c r="C4" s="344" t="s">
        <v>427</v>
      </c>
      <c r="D4" s="344" t="s">
        <v>428</v>
      </c>
      <c r="E4" s="344" t="s">
        <v>429</v>
      </c>
      <c r="F4" s="344" t="s">
        <v>430</v>
      </c>
      <c r="G4" s="344" t="s">
        <v>431</v>
      </c>
      <c r="H4" s="353"/>
    </row>
    <row r="5" spans="1:8" s="329" customFormat="1" ht="15.75">
      <c r="A5" s="346" t="s">
        <v>368</v>
      </c>
      <c r="B5" s="347">
        <v>0</v>
      </c>
      <c r="C5" s="347">
        <v>2</v>
      </c>
      <c r="D5" s="347">
        <v>0</v>
      </c>
      <c r="E5" s="347">
        <v>5</v>
      </c>
      <c r="F5" s="347">
        <v>29</v>
      </c>
      <c r="G5" s="347">
        <v>1</v>
      </c>
      <c r="H5" s="347">
        <v>37</v>
      </c>
    </row>
    <row r="6" spans="1:8" s="329" customFormat="1" ht="15.75">
      <c r="A6" s="335" t="s">
        <v>369</v>
      </c>
      <c r="B6" s="47">
        <v>0</v>
      </c>
      <c r="C6" s="47">
        <v>5</v>
      </c>
      <c r="D6" s="47">
        <v>1</v>
      </c>
      <c r="E6" s="47">
        <v>5</v>
      </c>
      <c r="F6" s="47">
        <v>12</v>
      </c>
      <c r="G6" s="47">
        <v>0</v>
      </c>
      <c r="H6" s="47">
        <v>23</v>
      </c>
    </row>
    <row r="7" spans="1:8" s="329" customFormat="1" ht="15.75">
      <c r="A7" s="335" t="s">
        <v>370</v>
      </c>
      <c r="B7" s="47">
        <v>0</v>
      </c>
      <c r="C7" s="47">
        <v>3</v>
      </c>
      <c r="D7" s="47">
        <v>0</v>
      </c>
      <c r="E7" s="47">
        <v>4</v>
      </c>
      <c r="F7" s="47">
        <v>34</v>
      </c>
      <c r="G7" s="47">
        <v>0</v>
      </c>
      <c r="H7" s="47">
        <v>41</v>
      </c>
    </row>
    <row r="8" spans="1:8" s="329" customFormat="1" ht="15.75">
      <c r="A8" s="335" t="s">
        <v>371</v>
      </c>
      <c r="B8" s="47">
        <v>0</v>
      </c>
      <c r="C8" s="47">
        <v>0</v>
      </c>
      <c r="D8" s="47">
        <v>0</v>
      </c>
      <c r="E8" s="47">
        <v>6</v>
      </c>
      <c r="F8" s="47">
        <v>10</v>
      </c>
      <c r="G8" s="47">
        <v>0</v>
      </c>
      <c r="H8" s="47">
        <v>16</v>
      </c>
    </row>
    <row r="9" spans="1:8" s="329" customFormat="1" ht="15.75">
      <c r="A9" s="335" t="s">
        <v>372</v>
      </c>
      <c r="B9" s="47">
        <v>0</v>
      </c>
      <c r="C9" s="47">
        <v>4</v>
      </c>
      <c r="D9" s="47">
        <v>0</v>
      </c>
      <c r="E9" s="47">
        <v>6</v>
      </c>
      <c r="F9" s="47">
        <v>12</v>
      </c>
      <c r="G9" s="47">
        <v>1</v>
      </c>
      <c r="H9" s="47">
        <v>23</v>
      </c>
    </row>
    <row r="10" spans="1:8" s="329" customFormat="1" ht="15.75">
      <c r="A10" s="335" t="s">
        <v>373</v>
      </c>
      <c r="B10" s="47">
        <v>0</v>
      </c>
      <c r="C10" s="47">
        <v>1</v>
      </c>
      <c r="D10" s="47">
        <v>1</v>
      </c>
      <c r="E10" s="47">
        <v>7</v>
      </c>
      <c r="F10" s="47">
        <v>20</v>
      </c>
      <c r="G10" s="47">
        <v>0</v>
      </c>
      <c r="H10" s="47">
        <v>29</v>
      </c>
    </row>
    <row r="11" spans="1:8" s="329" customFormat="1" ht="15.75">
      <c r="A11" s="335" t="s">
        <v>374</v>
      </c>
      <c r="B11" s="47">
        <v>0</v>
      </c>
      <c r="C11" s="47">
        <v>8</v>
      </c>
      <c r="D11" s="47">
        <v>0</v>
      </c>
      <c r="E11" s="47">
        <v>14</v>
      </c>
      <c r="F11" s="47">
        <v>54</v>
      </c>
      <c r="G11" s="47">
        <v>1</v>
      </c>
      <c r="H11" s="47">
        <v>77</v>
      </c>
    </row>
    <row r="12" spans="1:8" s="329" customFormat="1" ht="15.75">
      <c r="A12" s="335" t="s">
        <v>375</v>
      </c>
      <c r="B12" s="47">
        <v>0</v>
      </c>
      <c r="C12" s="47">
        <v>1</v>
      </c>
      <c r="D12" s="47">
        <v>0</v>
      </c>
      <c r="E12" s="47">
        <v>3</v>
      </c>
      <c r="F12" s="47">
        <v>7</v>
      </c>
      <c r="G12" s="47">
        <v>0</v>
      </c>
      <c r="H12" s="47">
        <v>11</v>
      </c>
    </row>
    <row r="13" spans="1:8" s="329" customFormat="1" ht="15.75">
      <c r="A13" s="335" t="s">
        <v>376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</row>
    <row r="14" spans="1:8" s="329" customFormat="1" ht="15.75">
      <c r="A14" s="335" t="s">
        <v>377</v>
      </c>
      <c r="B14" s="47">
        <v>0</v>
      </c>
      <c r="C14" s="47">
        <v>0</v>
      </c>
      <c r="D14" s="47">
        <v>0</v>
      </c>
      <c r="E14" s="47">
        <v>0</v>
      </c>
      <c r="F14" s="47">
        <v>3</v>
      </c>
      <c r="G14" s="47">
        <v>0</v>
      </c>
      <c r="H14" s="47">
        <v>3</v>
      </c>
    </row>
    <row r="15" spans="1:8" s="329" customFormat="1" ht="15.75">
      <c r="A15" s="335" t="s">
        <v>378</v>
      </c>
      <c r="B15" s="47">
        <v>0</v>
      </c>
      <c r="C15" s="47">
        <v>0</v>
      </c>
      <c r="D15" s="47">
        <v>0</v>
      </c>
      <c r="E15" s="47">
        <v>1</v>
      </c>
      <c r="F15" s="47">
        <v>3</v>
      </c>
      <c r="G15" s="47">
        <v>0</v>
      </c>
      <c r="H15" s="47">
        <v>4</v>
      </c>
    </row>
    <row r="16" spans="1:8" s="329" customFormat="1" ht="15.75">
      <c r="A16" s="335" t="s">
        <v>379</v>
      </c>
      <c r="B16" s="47">
        <v>0</v>
      </c>
      <c r="C16" s="47">
        <v>1</v>
      </c>
      <c r="D16" s="47">
        <v>0</v>
      </c>
      <c r="E16" s="47">
        <v>0</v>
      </c>
      <c r="F16" s="47">
        <v>9</v>
      </c>
      <c r="G16" s="47">
        <v>0</v>
      </c>
      <c r="H16" s="47">
        <v>10</v>
      </c>
    </row>
    <row r="17" spans="1:8" s="329" customFormat="1" ht="15.75">
      <c r="A17" s="335" t="s">
        <v>380</v>
      </c>
      <c r="B17" s="47">
        <v>0</v>
      </c>
      <c r="C17" s="47">
        <v>0</v>
      </c>
      <c r="D17" s="47">
        <v>0</v>
      </c>
      <c r="E17" s="47">
        <v>2</v>
      </c>
      <c r="F17" s="47">
        <v>4</v>
      </c>
      <c r="G17" s="47">
        <v>0</v>
      </c>
      <c r="H17" s="47">
        <v>6</v>
      </c>
    </row>
    <row r="18" spans="1:8" s="329" customFormat="1" ht="15.75">
      <c r="A18" s="335" t="s">
        <v>381</v>
      </c>
      <c r="B18" s="47">
        <v>0</v>
      </c>
      <c r="C18" s="47">
        <v>1</v>
      </c>
      <c r="D18" s="47">
        <v>0</v>
      </c>
      <c r="E18" s="47">
        <v>0</v>
      </c>
      <c r="F18" s="47">
        <v>8</v>
      </c>
      <c r="G18" s="47">
        <v>0</v>
      </c>
      <c r="H18" s="47">
        <v>9</v>
      </c>
    </row>
    <row r="19" spans="1:8" s="329" customFormat="1" ht="15.75">
      <c r="A19" s="335" t="s">
        <v>382</v>
      </c>
      <c r="B19" s="47">
        <v>0</v>
      </c>
      <c r="C19" s="47">
        <v>1</v>
      </c>
      <c r="D19" s="47">
        <v>0</v>
      </c>
      <c r="E19" s="47">
        <v>2</v>
      </c>
      <c r="F19" s="47">
        <v>12</v>
      </c>
      <c r="G19" s="47">
        <v>0</v>
      </c>
      <c r="H19" s="47">
        <v>15</v>
      </c>
    </row>
    <row r="20" spans="1:8" s="329" customFormat="1" ht="15.75">
      <c r="A20" s="335" t="s">
        <v>383</v>
      </c>
      <c r="B20" s="47">
        <v>0</v>
      </c>
      <c r="C20" s="47">
        <v>0</v>
      </c>
      <c r="D20" s="47">
        <v>0</v>
      </c>
      <c r="E20" s="47">
        <v>0</v>
      </c>
      <c r="F20" s="47">
        <v>4</v>
      </c>
      <c r="G20" s="47">
        <v>0</v>
      </c>
      <c r="H20" s="47">
        <v>4</v>
      </c>
    </row>
    <row r="21" spans="1:8" s="329" customFormat="1" ht="15.75">
      <c r="A21" s="335" t="s">
        <v>384</v>
      </c>
      <c r="B21" s="47">
        <v>0</v>
      </c>
      <c r="C21" s="47">
        <v>0</v>
      </c>
      <c r="D21" s="47">
        <v>0</v>
      </c>
      <c r="E21" s="47">
        <v>0</v>
      </c>
      <c r="F21" s="47">
        <v>10</v>
      </c>
      <c r="G21" s="47">
        <v>0</v>
      </c>
      <c r="H21" s="47">
        <v>10</v>
      </c>
    </row>
    <row r="22" spans="1:8" s="329" customFormat="1" ht="15.75">
      <c r="A22" s="335" t="s">
        <v>385</v>
      </c>
      <c r="B22" s="47">
        <v>0</v>
      </c>
      <c r="C22" s="47">
        <v>4</v>
      </c>
      <c r="D22" s="47">
        <v>0</v>
      </c>
      <c r="E22" s="47">
        <v>4</v>
      </c>
      <c r="F22" s="47">
        <v>17</v>
      </c>
      <c r="G22" s="47">
        <v>0</v>
      </c>
      <c r="H22" s="47">
        <v>25</v>
      </c>
    </row>
    <row r="23" spans="1:8" s="329" customFormat="1" ht="15.75">
      <c r="A23" s="335" t="s">
        <v>386</v>
      </c>
      <c r="B23" s="47">
        <v>0</v>
      </c>
      <c r="C23" s="47">
        <v>2</v>
      </c>
      <c r="D23" s="47">
        <v>0</v>
      </c>
      <c r="E23" s="47">
        <v>3</v>
      </c>
      <c r="F23" s="47">
        <v>26</v>
      </c>
      <c r="G23" s="47">
        <v>0</v>
      </c>
      <c r="H23" s="47">
        <v>31</v>
      </c>
    </row>
    <row r="24" spans="1:8" s="329" customFormat="1" ht="15.75">
      <c r="A24" s="335" t="s">
        <v>387</v>
      </c>
      <c r="B24" s="47">
        <v>0</v>
      </c>
      <c r="C24" s="47">
        <v>5</v>
      </c>
      <c r="D24" s="47">
        <v>0</v>
      </c>
      <c r="E24" s="47">
        <v>13</v>
      </c>
      <c r="F24" s="47">
        <v>33</v>
      </c>
      <c r="G24" s="47">
        <v>0</v>
      </c>
      <c r="H24" s="47">
        <v>51</v>
      </c>
    </row>
    <row r="25" spans="1:8" s="329" customFormat="1" ht="15.75">
      <c r="A25" s="335" t="s">
        <v>388</v>
      </c>
      <c r="B25" s="47">
        <v>0</v>
      </c>
      <c r="C25" s="47">
        <v>1</v>
      </c>
      <c r="D25" s="47">
        <v>0</v>
      </c>
      <c r="E25" s="47">
        <v>3</v>
      </c>
      <c r="F25" s="47">
        <v>14</v>
      </c>
      <c r="G25" s="47">
        <v>0</v>
      </c>
      <c r="H25" s="47">
        <v>18</v>
      </c>
    </row>
    <row r="26" spans="1:8" s="329" customFormat="1" ht="15.75">
      <c r="A26" s="335" t="s">
        <v>389</v>
      </c>
      <c r="B26" s="47">
        <v>0</v>
      </c>
      <c r="C26" s="47">
        <v>0</v>
      </c>
      <c r="D26" s="47">
        <v>0</v>
      </c>
      <c r="E26" s="47">
        <v>1</v>
      </c>
      <c r="F26" s="47">
        <v>9</v>
      </c>
      <c r="G26" s="47">
        <v>0</v>
      </c>
      <c r="H26" s="47">
        <v>10</v>
      </c>
    </row>
    <row r="27" spans="1:8" s="329" customFormat="1" ht="15.75">
      <c r="A27" s="335" t="s">
        <v>390</v>
      </c>
      <c r="B27" s="47">
        <v>0</v>
      </c>
      <c r="C27" s="47">
        <v>2</v>
      </c>
      <c r="D27" s="47">
        <v>0</v>
      </c>
      <c r="E27" s="47">
        <v>7</v>
      </c>
      <c r="F27" s="47">
        <v>12</v>
      </c>
      <c r="G27" s="47">
        <v>0</v>
      </c>
      <c r="H27" s="47">
        <v>21</v>
      </c>
    </row>
    <row r="28" spans="1:8" s="329" customFormat="1" ht="15.75">
      <c r="A28" s="335" t="s">
        <v>391</v>
      </c>
      <c r="B28" s="47">
        <v>0</v>
      </c>
      <c r="C28" s="47">
        <v>3</v>
      </c>
      <c r="D28" s="47">
        <v>0</v>
      </c>
      <c r="E28" s="47">
        <v>10</v>
      </c>
      <c r="F28" s="47">
        <v>31</v>
      </c>
      <c r="G28" s="47">
        <v>0</v>
      </c>
      <c r="H28" s="47">
        <v>44</v>
      </c>
    </row>
    <row r="29" spans="1:8" s="329" customFormat="1" ht="15.75">
      <c r="A29" s="335" t="s">
        <v>392</v>
      </c>
      <c r="B29" s="47">
        <v>0</v>
      </c>
      <c r="C29" s="47">
        <v>4</v>
      </c>
      <c r="D29" s="47">
        <v>0</v>
      </c>
      <c r="E29" s="47">
        <v>1</v>
      </c>
      <c r="F29" s="47">
        <v>18</v>
      </c>
      <c r="G29" s="47">
        <v>0</v>
      </c>
      <c r="H29" s="47">
        <v>23</v>
      </c>
    </row>
    <row r="30" spans="1:8" s="329" customFormat="1" ht="15.75">
      <c r="A30" s="52" t="s">
        <v>393</v>
      </c>
      <c r="B30" s="47">
        <v>0</v>
      </c>
      <c r="C30" s="47">
        <v>48</v>
      </c>
      <c r="D30" s="47">
        <v>2</v>
      </c>
      <c r="E30" s="47">
        <v>97</v>
      </c>
      <c r="F30" s="47">
        <v>391</v>
      </c>
      <c r="G30" s="47">
        <v>3</v>
      </c>
      <c r="H30" s="47">
        <v>541</v>
      </c>
    </row>
    <row r="31" spans="1:8" s="329" customFormat="1" ht="15.75">
      <c r="A31" s="335" t="s">
        <v>394</v>
      </c>
      <c r="B31" s="47">
        <v>0</v>
      </c>
      <c r="C31" s="47">
        <v>17</v>
      </c>
      <c r="D31" s="47">
        <v>1</v>
      </c>
      <c r="E31" s="47">
        <v>32</v>
      </c>
      <c r="F31" s="47">
        <v>104</v>
      </c>
      <c r="G31" s="47">
        <v>1</v>
      </c>
      <c r="H31" s="47">
        <v>155</v>
      </c>
    </row>
    <row r="32" spans="1:8" s="329" customFormat="1" ht="15.75">
      <c r="A32" s="335" t="s">
        <v>395</v>
      </c>
      <c r="B32" s="47">
        <v>0</v>
      </c>
      <c r="C32" s="47">
        <v>0</v>
      </c>
      <c r="D32" s="47">
        <v>0</v>
      </c>
      <c r="E32" s="47">
        <v>2</v>
      </c>
      <c r="F32" s="47">
        <v>6</v>
      </c>
      <c r="G32" s="47">
        <v>0</v>
      </c>
      <c r="H32" s="47">
        <v>8</v>
      </c>
    </row>
    <row r="33" spans="1:8" s="329" customFormat="1" ht="15.75">
      <c r="A33" s="335" t="s">
        <v>396</v>
      </c>
      <c r="B33" s="47">
        <v>0</v>
      </c>
      <c r="C33" s="47">
        <v>2</v>
      </c>
      <c r="D33" s="47">
        <v>0</v>
      </c>
      <c r="E33" s="47">
        <v>5</v>
      </c>
      <c r="F33" s="47">
        <v>16</v>
      </c>
      <c r="G33" s="47">
        <v>0</v>
      </c>
      <c r="H33" s="47">
        <v>23</v>
      </c>
    </row>
    <row r="34" spans="1:8" s="329" customFormat="1" ht="15.75">
      <c r="A34" s="335" t="s">
        <v>397</v>
      </c>
      <c r="B34" s="47">
        <v>0</v>
      </c>
      <c r="C34" s="47">
        <v>3</v>
      </c>
      <c r="D34" s="47">
        <v>0</v>
      </c>
      <c r="E34" s="47">
        <v>8</v>
      </c>
      <c r="F34" s="47">
        <v>1</v>
      </c>
      <c r="G34" s="47">
        <v>0</v>
      </c>
      <c r="H34" s="47">
        <v>12</v>
      </c>
    </row>
    <row r="35" spans="1:8" s="329" customFormat="1" ht="15.75">
      <c r="A35" s="335" t="s">
        <v>398</v>
      </c>
      <c r="B35" s="47">
        <v>0</v>
      </c>
      <c r="C35" s="47">
        <v>0</v>
      </c>
      <c r="D35" s="47">
        <v>0</v>
      </c>
      <c r="E35" s="47">
        <v>2</v>
      </c>
      <c r="F35" s="47">
        <v>1</v>
      </c>
      <c r="G35" s="47">
        <v>0</v>
      </c>
      <c r="H35" s="47">
        <v>3</v>
      </c>
    </row>
    <row r="36" spans="1:8" s="329" customFormat="1" ht="15.75">
      <c r="A36" s="335" t="s">
        <v>399</v>
      </c>
      <c r="B36" s="47">
        <v>0</v>
      </c>
      <c r="C36" s="47">
        <v>7</v>
      </c>
      <c r="D36" s="47">
        <v>1</v>
      </c>
      <c r="E36" s="47">
        <v>6</v>
      </c>
      <c r="F36" s="47">
        <v>12</v>
      </c>
      <c r="G36" s="47">
        <v>0</v>
      </c>
      <c r="H36" s="47">
        <v>26</v>
      </c>
    </row>
    <row r="37" spans="1:8" s="329" customFormat="1" ht="15.75">
      <c r="A37" s="335" t="s">
        <v>400</v>
      </c>
      <c r="B37" s="47">
        <v>0</v>
      </c>
      <c r="C37" s="47">
        <v>1</v>
      </c>
      <c r="D37" s="47">
        <v>0</v>
      </c>
      <c r="E37" s="47">
        <v>4</v>
      </c>
      <c r="F37" s="47">
        <v>3</v>
      </c>
      <c r="G37" s="47">
        <v>0</v>
      </c>
      <c r="H37" s="47">
        <v>8</v>
      </c>
    </row>
    <row r="38" spans="1:8" s="329" customFormat="1" ht="15.75">
      <c r="A38" s="335" t="s">
        <v>401</v>
      </c>
      <c r="B38" s="47">
        <v>0</v>
      </c>
      <c r="C38" s="47">
        <v>1</v>
      </c>
      <c r="D38" s="47">
        <v>0</v>
      </c>
      <c r="E38" s="47">
        <v>3</v>
      </c>
      <c r="F38" s="47">
        <v>2</v>
      </c>
      <c r="G38" s="47">
        <v>0</v>
      </c>
      <c r="H38" s="47">
        <v>6</v>
      </c>
    </row>
    <row r="39" spans="1:8" s="329" customFormat="1" ht="15.75">
      <c r="A39" s="52" t="s">
        <v>402</v>
      </c>
      <c r="B39" s="47">
        <v>0</v>
      </c>
      <c r="C39" s="47">
        <v>79</v>
      </c>
      <c r="D39" s="47">
        <v>4</v>
      </c>
      <c r="E39" s="47">
        <v>159</v>
      </c>
      <c r="F39" s="47">
        <v>536</v>
      </c>
      <c r="G39" s="47">
        <v>4</v>
      </c>
      <c r="H39" s="47">
        <v>782</v>
      </c>
    </row>
    <row r="40" spans="1:8" s="329" customFormat="1" ht="15.75">
      <c r="A40" s="335" t="s">
        <v>403</v>
      </c>
      <c r="B40" s="47">
        <v>0</v>
      </c>
      <c r="C40" s="47">
        <v>20</v>
      </c>
      <c r="D40" s="47">
        <v>1</v>
      </c>
      <c r="E40" s="47">
        <v>20</v>
      </c>
      <c r="F40" s="47">
        <v>96</v>
      </c>
      <c r="G40" s="47">
        <v>1</v>
      </c>
      <c r="H40" s="47">
        <v>138</v>
      </c>
    </row>
    <row r="41" spans="1:8" s="329" customFormat="1" ht="15.75">
      <c r="A41" s="52" t="s">
        <v>404</v>
      </c>
      <c r="B41" s="47">
        <v>0</v>
      </c>
      <c r="C41" s="47">
        <v>121</v>
      </c>
      <c r="D41" s="47">
        <v>7</v>
      </c>
      <c r="E41" s="47">
        <v>235</v>
      </c>
      <c r="F41" s="47">
        <v>737</v>
      </c>
      <c r="G41" s="47">
        <v>9</v>
      </c>
      <c r="H41" s="47">
        <v>1109</v>
      </c>
    </row>
    <row r="42" spans="1:8" s="329" customFormat="1" ht="15.75">
      <c r="A42" s="52" t="s">
        <v>405</v>
      </c>
      <c r="B42" s="47">
        <v>0</v>
      </c>
      <c r="C42" s="47">
        <v>11</v>
      </c>
      <c r="D42" s="47">
        <v>1</v>
      </c>
      <c r="E42" s="47">
        <v>11</v>
      </c>
      <c r="F42" s="47">
        <v>60</v>
      </c>
      <c r="G42" s="47">
        <v>0</v>
      </c>
      <c r="H42" s="47">
        <v>83</v>
      </c>
    </row>
    <row r="43" spans="1:8" s="329" customFormat="1" ht="15.75">
      <c r="A43" s="52" t="s">
        <v>406</v>
      </c>
      <c r="B43" s="47">
        <v>0</v>
      </c>
      <c r="C43" s="47">
        <v>37</v>
      </c>
      <c r="D43" s="47">
        <v>4</v>
      </c>
      <c r="E43" s="47">
        <v>33</v>
      </c>
      <c r="F43" s="47">
        <v>121</v>
      </c>
      <c r="G43" s="47">
        <v>2</v>
      </c>
      <c r="H43" s="47">
        <v>197</v>
      </c>
    </row>
    <row r="44" spans="1:8" s="329" customFormat="1" ht="15.75">
      <c r="A44" s="52" t="s">
        <v>407</v>
      </c>
      <c r="B44" s="47">
        <v>0</v>
      </c>
      <c r="C44" s="47">
        <v>17</v>
      </c>
      <c r="D44" s="47">
        <v>0</v>
      </c>
      <c r="E44" s="47">
        <v>15</v>
      </c>
      <c r="F44" s="47">
        <v>47</v>
      </c>
      <c r="G44" s="47">
        <v>0</v>
      </c>
      <c r="H44" s="47">
        <v>79</v>
      </c>
    </row>
    <row r="45" spans="1:8" s="329" customFormat="1" ht="15.75">
      <c r="A45" s="52" t="s">
        <v>408</v>
      </c>
      <c r="B45" s="47">
        <v>0</v>
      </c>
      <c r="C45" s="47">
        <v>186</v>
      </c>
      <c r="D45" s="47">
        <v>12</v>
      </c>
      <c r="E45" s="47">
        <v>294</v>
      </c>
      <c r="F45" s="47">
        <v>965</v>
      </c>
      <c r="G45" s="47">
        <v>11</v>
      </c>
      <c r="H45" s="47">
        <v>1468</v>
      </c>
    </row>
    <row r="46" spans="1:8" s="329" customFormat="1" ht="15.75">
      <c r="A46" s="52" t="s">
        <v>409</v>
      </c>
      <c r="B46" s="47">
        <v>0</v>
      </c>
      <c r="C46" s="47">
        <v>147</v>
      </c>
      <c r="D46" s="47">
        <v>9</v>
      </c>
      <c r="E46" s="47">
        <v>52</v>
      </c>
      <c r="F46" s="47">
        <v>158</v>
      </c>
      <c r="G46" s="47">
        <v>0</v>
      </c>
      <c r="H46" s="47">
        <v>366</v>
      </c>
    </row>
    <row r="47" spans="1:8" s="329" customFormat="1" ht="15.75">
      <c r="A47" s="52" t="s">
        <v>410</v>
      </c>
      <c r="B47" s="47">
        <v>0</v>
      </c>
      <c r="C47" s="47">
        <v>10</v>
      </c>
      <c r="D47" s="47">
        <v>0</v>
      </c>
      <c r="E47" s="47">
        <v>26</v>
      </c>
      <c r="F47" s="47">
        <v>62</v>
      </c>
      <c r="G47" s="47">
        <v>0</v>
      </c>
      <c r="H47" s="47">
        <v>98</v>
      </c>
    </row>
    <row r="48" spans="1:8" s="349" customFormat="1" ht="15.75">
      <c r="A48" s="335" t="s">
        <v>411</v>
      </c>
      <c r="B48" s="51">
        <v>0</v>
      </c>
      <c r="C48" s="51">
        <v>0</v>
      </c>
      <c r="D48" s="51">
        <v>0</v>
      </c>
      <c r="E48" s="51">
        <v>1</v>
      </c>
      <c r="F48" s="51">
        <v>1</v>
      </c>
      <c r="G48" s="51">
        <v>0</v>
      </c>
      <c r="H48" s="51">
        <v>2</v>
      </c>
    </row>
    <row r="49" spans="1:8" s="329" customFormat="1" ht="15.75">
      <c r="A49" s="350" t="s">
        <v>412</v>
      </c>
      <c r="B49" s="351">
        <v>0</v>
      </c>
      <c r="C49" s="351">
        <v>343</v>
      </c>
      <c r="D49" s="351">
        <v>21</v>
      </c>
      <c r="E49" s="351">
        <v>373</v>
      </c>
      <c r="F49" s="351">
        <v>1186</v>
      </c>
      <c r="G49" s="351">
        <v>11</v>
      </c>
      <c r="H49" s="351">
        <v>1934</v>
      </c>
    </row>
    <row r="51" spans="1:8" ht="30" customHeight="1">
      <c r="A51" s="340" t="s">
        <v>503</v>
      </c>
      <c r="B51" s="341"/>
      <c r="C51" s="341"/>
      <c r="D51" s="341"/>
      <c r="E51" s="341"/>
      <c r="F51" s="341"/>
      <c r="G51" s="341"/>
      <c r="H51" s="341"/>
    </row>
    <row r="52" spans="1:8" ht="15.75">
      <c r="A52" s="357" t="s">
        <v>432</v>
      </c>
      <c r="B52" s="357"/>
      <c r="C52" s="357"/>
      <c r="D52" s="357"/>
      <c r="E52" s="357"/>
      <c r="F52" s="357"/>
      <c r="G52" s="357"/>
      <c r="H52" s="357"/>
    </row>
    <row r="53" spans="1:8" s="349" customFormat="1" ht="16.5" customHeight="1">
      <c r="A53" s="332" t="s">
        <v>358</v>
      </c>
      <c r="B53" s="333" t="s">
        <v>425</v>
      </c>
      <c r="C53" s="333"/>
      <c r="D53" s="333"/>
      <c r="E53" s="333"/>
      <c r="F53" s="333"/>
      <c r="G53" s="333"/>
      <c r="H53" s="332" t="s">
        <v>10</v>
      </c>
    </row>
    <row r="54" spans="1:8" s="349" customFormat="1" ht="43.5" customHeight="1">
      <c r="A54" s="353"/>
      <c r="B54" s="344" t="s">
        <v>426</v>
      </c>
      <c r="C54" s="344" t="s">
        <v>427</v>
      </c>
      <c r="D54" s="344" t="s">
        <v>428</v>
      </c>
      <c r="E54" s="344" t="s">
        <v>429</v>
      </c>
      <c r="F54" s="344" t="s">
        <v>430</v>
      </c>
      <c r="G54" s="344" t="s">
        <v>431</v>
      </c>
      <c r="H54" s="353"/>
    </row>
    <row r="55" spans="1:8" ht="15.75">
      <c r="A55" s="346" t="s">
        <v>368</v>
      </c>
      <c r="B55" s="347">
        <v>2</v>
      </c>
      <c r="C55" s="347">
        <v>3</v>
      </c>
      <c r="D55" s="347">
        <v>1</v>
      </c>
      <c r="E55" s="347">
        <v>3</v>
      </c>
      <c r="F55" s="347">
        <v>31</v>
      </c>
      <c r="G55" s="347">
        <v>1</v>
      </c>
      <c r="H55" s="347">
        <v>41</v>
      </c>
    </row>
    <row r="56" spans="1:8" ht="15.75">
      <c r="A56" s="335" t="s">
        <v>369</v>
      </c>
      <c r="B56" s="47">
        <v>4</v>
      </c>
      <c r="C56" s="47">
        <v>2</v>
      </c>
      <c r="D56" s="47">
        <v>0</v>
      </c>
      <c r="E56" s="47">
        <v>5</v>
      </c>
      <c r="F56" s="47">
        <v>8</v>
      </c>
      <c r="G56" s="47">
        <v>0</v>
      </c>
      <c r="H56" s="47">
        <v>19</v>
      </c>
    </row>
    <row r="57" spans="1:8" ht="15.75">
      <c r="A57" s="335" t="s">
        <v>370</v>
      </c>
      <c r="B57" s="47">
        <v>2</v>
      </c>
      <c r="C57" s="47">
        <v>5</v>
      </c>
      <c r="D57" s="47">
        <v>0</v>
      </c>
      <c r="E57" s="47">
        <v>4</v>
      </c>
      <c r="F57" s="47">
        <v>22</v>
      </c>
      <c r="G57" s="47">
        <v>0</v>
      </c>
      <c r="H57" s="47">
        <v>33</v>
      </c>
    </row>
    <row r="58" spans="1:8" ht="15.75">
      <c r="A58" s="335" t="s">
        <v>371</v>
      </c>
      <c r="B58" s="47">
        <v>3</v>
      </c>
      <c r="C58" s="47">
        <v>4</v>
      </c>
      <c r="D58" s="47">
        <v>0</v>
      </c>
      <c r="E58" s="47">
        <v>3</v>
      </c>
      <c r="F58" s="47">
        <v>8</v>
      </c>
      <c r="G58" s="47">
        <v>0</v>
      </c>
      <c r="H58" s="47">
        <v>18</v>
      </c>
    </row>
    <row r="59" spans="1:8" ht="15.75">
      <c r="A59" s="335" t="s">
        <v>372</v>
      </c>
      <c r="B59" s="47">
        <v>2</v>
      </c>
      <c r="C59" s="47">
        <v>2</v>
      </c>
      <c r="D59" s="47">
        <v>0</v>
      </c>
      <c r="E59" s="47">
        <v>4</v>
      </c>
      <c r="F59" s="47">
        <v>16</v>
      </c>
      <c r="G59" s="47">
        <v>0</v>
      </c>
      <c r="H59" s="47">
        <v>24</v>
      </c>
    </row>
    <row r="60" spans="1:8" ht="15.75">
      <c r="A60" s="335" t="s">
        <v>373</v>
      </c>
      <c r="B60" s="47">
        <v>7</v>
      </c>
      <c r="C60" s="47">
        <v>6</v>
      </c>
      <c r="D60" s="47">
        <v>2</v>
      </c>
      <c r="E60" s="47">
        <v>9</v>
      </c>
      <c r="F60" s="47">
        <v>18</v>
      </c>
      <c r="G60" s="47">
        <v>0</v>
      </c>
      <c r="H60" s="47">
        <v>42</v>
      </c>
    </row>
    <row r="61" spans="1:8" ht="15.75">
      <c r="A61" s="335" t="s">
        <v>374</v>
      </c>
      <c r="B61" s="47">
        <v>10</v>
      </c>
      <c r="C61" s="47">
        <v>7</v>
      </c>
      <c r="D61" s="47">
        <v>0</v>
      </c>
      <c r="E61" s="47">
        <v>14</v>
      </c>
      <c r="F61" s="47">
        <v>56</v>
      </c>
      <c r="G61" s="47">
        <v>0</v>
      </c>
      <c r="H61" s="47">
        <v>87</v>
      </c>
    </row>
    <row r="62" spans="1:8" ht="15.75">
      <c r="A62" s="335" t="s">
        <v>375</v>
      </c>
      <c r="B62" s="47">
        <v>0</v>
      </c>
      <c r="C62" s="47">
        <v>0</v>
      </c>
      <c r="D62" s="47">
        <v>0</v>
      </c>
      <c r="E62" s="47">
        <v>2</v>
      </c>
      <c r="F62" s="47">
        <v>9</v>
      </c>
      <c r="G62" s="47">
        <v>0</v>
      </c>
      <c r="H62" s="47">
        <v>11</v>
      </c>
    </row>
    <row r="63" spans="1:8" ht="15.75">
      <c r="A63" s="335" t="s">
        <v>376</v>
      </c>
      <c r="B63" s="47">
        <v>0</v>
      </c>
      <c r="C63" s="47">
        <v>0</v>
      </c>
      <c r="D63" s="47">
        <v>0</v>
      </c>
      <c r="E63" s="47">
        <v>0</v>
      </c>
      <c r="F63" s="47">
        <v>1</v>
      </c>
      <c r="G63" s="47">
        <v>0</v>
      </c>
      <c r="H63" s="47">
        <v>1</v>
      </c>
    </row>
    <row r="64" spans="1:8" ht="15.75">
      <c r="A64" s="335" t="s">
        <v>377</v>
      </c>
      <c r="B64" s="47">
        <v>0</v>
      </c>
      <c r="C64" s="47">
        <v>0</v>
      </c>
      <c r="D64" s="47">
        <v>0</v>
      </c>
      <c r="E64" s="47">
        <v>1</v>
      </c>
      <c r="F64" s="47">
        <v>4</v>
      </c>
      <c r="G64" s="47">
        <v>0</v>
      </c>
      <c r="H64" s="47">
        <v>5</v>
      </c>
    </row>
    <row r="65" spans="1:8" ht="15.75">
      <c r="A65" s="335" t="s">
        <v>378</v>
      </c>
      <c r="B65" s="47">
        <v>0</v>
      </c>
      <c r="C65" s="47">
        <v>0</v>
      </c>
      <c r="D65" s="47">
        <v>0</v>
      </c>
      <c r="E65" s="47">
        <v>0</v>
      </c>
      <c r="F65" s="47">
        <v>1</v>
      </c>
      <c r="G65" s="47">
        <v>0</v>
      </c>
      <c r="H65" s="47">
        <v>1</v>
      </c>
    </row>
    <row r="66" spans="1:8" ht="15.75">
      <c r="A66" s="335" t="s">
        <v>379</v>
      </c>
      <c r="B66" s="47">
        <v>1</v>
      </c>
      <c r="C66" s="47">
        <v>2</v>
      </c>
      <c r="D66" s="47">
        <v>0</v>
      </c>
      <c r="E66" s="47">
        <v>4</v>
      </c>
      <c r="F66" s="47">
        <v>8</v>
      </c>
      <c r="G66" s="47">
        <v>0</v>
      </c>
      <c r="H66" s="47">
        <v>15</v>
      </c>
    </row>
    <row r="67" spans="1:8" ht="15.75">
      <c r="A67" s="335" t="s">
        <v>380</v>
      </c>
      <c r="B67" s="47">
        <v>2</v>
      </c>
      <c r="C67" s="47">
        <v>2</v>
      </c>
      <c r="D67" s="47">
        <v>0</v>
      </c>
      <c r="E67" s="47">
        <v>0</v>
      </c>
      <c r="F67" s="47">
        <v>6</v>
      </c>
      <c r="G67" s="47">
        <v>0</v>
      </c>
      <c r="H67" s="47">
        <v>10</v>
      </c>
    </row>
    <row r="68" spans="1:8" ht="15.75">
      <c r="A68" s="335" t="s">
        <v>381</v>
      </c>
      <c r="B68" s="47">
        <v>1</v>
      </c>
      <c r="C68" s="47">
        <v>3</v>
      </c>
      <c r="D68" s="47">
        <v>0</v>
      </c>
      <c r="E68" s="47">
        <v>0</v>
      </c>
      <c r="F68" s="47">
        <v>6</v>
      </c>
      <c r="G68" s="47">
        <v>0</v>
      </c>
      <c r="H68" s="47">
        <v>10</v>
      </c>
    </row>
    <row r="69" spans="1:8" ht="15.75">
      <c r="A69" s="335" t="s">
        <v>382</v>
      </c>
      <c r="B69" s="47">
        <v>1</v>
      </c>
      <c r="C69" s="47">
        <v>7</v>
      </c>
      <c r="D69" s="47">
        <v>0</v>
      </c>
      <c r="E69" s="47">
        <v>2</v>
      </c>
      <c r="F69" s="47">
        <v>11</v>
      </c>
      <c r="G69" s="47">
        <v>0</v>
      </c>
      <c r="H69" s="47">
        <v>21</v>
      </c>
    </row>
    <row r="70" spans="1:8" ht="15.75">
      <c r="A70" s="335" t="s">
        <v>383</v>
      </c>
      <c r="B70" s="47">
        <v>0</v>
      </c>
      <c r="C70" s="47">
        <v>0</v>
      </c>
      <c r="D70" s="47">
        <v>0</v>
      </c>
      <c r="E70" s="47">
        <v>1</v>
      </c>
      <c r="F70" s="47">
        <v>3</v>
      </c>
      <c r="G70" s="47">
        <v>0</v>
      </c>
      <c r="H70" s="47">
        <v>4</v>
      </c>
    </row>
    <row r="71" spans="1:8" ht="15.75">
      <c r="A71" s="335" t="s">
        <v>384</v>
      </c>
      <c r="B71" s="47">
        <v>2</v>
      </c>
      <c r="C71" s="47">
        <v>1</v>
      </c>
      <c r="D71" s="47">
        <v>0</v>
      </c>
      <c r="E71" s="47">
        <v>0</v>
      </c>
      <c r="F71" s="47">
        <v>9</v>
      </c>
      <c r="G71" s="47">
        <v>0</v>
      </c>
      <c r="H71" s="47">
        <v>12</v>
      </c>
    </row>
    <row r="72" spans="1:8" ht="15.75">
      <c r="A72" s="335" t="s">
        <v>385</v>
      </c>
      <c r="B72" s="47">
        <v>2</v>
      </c>
      <c r="C72" s="47">
        <v>3</v>
      </c>
      <c r="D72" s="47">
        <v>1</v>
      </c>
      <c r="E72" s="47">
        <v>4</v>
      </c>
      <c r="F72" s="47">
        <v>20</v>
      </c>
      <c r="G72" s="47">
        <v>0</v>
      </c>
      <c r="H72" s="47">
        <v>30</v>
      </c>
    </row>
    <row r="73" spans="1:8" ht="15.75">
      <c r="A73" s="335" t="s">
        <v>386</v>
      </c>
      <c r="B73" s="47">
        <v>5</v>
      </c>
      <c r="C73" s="47">
        <v>6</v>
      </c>
      <c r="D73" s="47">
        <v>0</v>
      </c>
      <c r="E73" s="47">
        <v>7</v>
      </c>
      <c r="F73" s="47">
        <v>32</v>
      </c>
      <c r="G73" s="47">
        <v>0</v>
      </c>
      <c r="H73" s="47">
        <v>50</v>
      </c>
    </row>
    <row r="74" spans="1:8" ht="15.75">
      <c r="A74" s="335" t="s">
        <v>387</v>
      </c>
      <c r="B74" s="47">
        <v>3</v>
      </c>
      <c r="C74" s="47">
        <v>7</v>
      </c>
      <c r="D74" s="47">
        <v>0</v>
      </c>
      <c r="E74" s="47">
        <v>16</v>
      </c>
      <c r="F74" s="47">
        <v>26</v>
      </c>
      <c r="G74" s="47">
        <v>0</v>
      </c>
      <c r="H74" s="47">
        <v>52</v>
      </c>
    </row>
    <row r="75" spans="1:8" ht="15.75">
      <c r="A75" s="335" t="s">
        <v>388</v>
      </c>
      <c r="B75" s="47">
        <v>4</v>
      </c>
      <c r="C75" s="47">
        <v>2</v>
      </c>
      <c r="D75" s="47">
        <v>0</v>
      </c>
      <c r="E75" s="47">
        <v>9</v>
      </c>
      <c r="F75" s="47">
        <v>15</v>
      </c>
      <c r="G75" s="47">
        <v>1</v>
      </c>
      <c r="H75" s="47">
        <v>31</v>
      </c>
    </row>
    <row r="76" spans="1:8" ht="15.75">
      <c r="A76" s="335" t="s">
        <v>389</v>
      </c>
      <c r="B76" s="47">
        <v>1</v>
      </c>
      <c r="C76" s="47">
        <v>1</v>
      </c>
      <c r="D76" s="47">
        <v>0</v>
      </c>
      <c r="E76" s="47">
        <v>1</v>
      </c>
      <c r="F76" s="47">
        <v>3</v>
      </c>
      <c r="G76" s="47">
        <v>0</v>
      </c>
      <c r="H76" s="47">
        <v>6</v>
      </c>
    </row>
    <row r="77" spans="1:8" ht="15.75">
      <c r="A77" s="335" t="s">
        <v>390</v>
      </c>
      <c r="B77" s="47">
        <v>4</v>
      </c>
      <c r="C77" s="47">
        <v>2</v>
      </c>
      <c r="D77" s="47">
        <v>1</v>
      </c>
      <c r="E77" s="47">
        <v>3</v>
      </c>
      <c r="F77" s="47">
        <v>16</v>
      </c>
      <c r="G77" s="47">
        <v>0</v>
      </c>
      <c r="H77" s="47">
        <v>26</v>
      </c>
    </row>
    <row r="78" spans="1:8" ht="15.75">
      <c r="A78" s="335" t="s">
        <v>391</v>
      </c>
      <c r="B78" s="47">
        <v>5</v>
      </c>
      <c r="C78" s="47">
        <v>6</v>
      </c>
      <c r="D78" s="47">
        <v>1</v>
      </c>
      <c r="E78" s="47">
        <v>6</v>
      </c>
      <c r="F78" s="47">
        <v>32</v>
      </c>
      <c r="G78" s="47">
        <v>0</v>
      </c>
      <c r="H78" s="47">
        <v>50</v>
      </c>
    </row>
    <row r="79" spans="1:8" ht="15.75">
      <c r="A79" s="335" t="s">
        <v>392</v>
      </c>
      <c r="B79" s="47">
        <v>0</v>
      </c>
      <c r="C79" s="47">
        <v>1</v>
      </c>
      <c r="D79" s="47">
        <v>0</v>
      </c>
      <c r="E79" s="47">
        <v>6</v>
      </c>
      <c r="F79" s="47">
        <v>18</v>
      </c>
      <c r="G79" s="47">
        <v>1</v>
      </c>
      <c r="H79" s="47">
        <v>26</v>
      </c>
    </row>
    <row r="80" spans="1:8" ht="15.75">
      <c r="A80" s="52" t="s">
        <v>393</v>
      </c>
      <c r="B80" s="47">
        <v>61</v>
      </c>
      <c r="C80" s="47">
        <v>72</v>
      </c>
      <c r="D80" s="47">
        <v>6</v>
      </c>
      <c r="E80" s="47">
        <v>104</v>
      </c>
      <c r="F80" s="47">
        <v>379</v>
      </c>
      <c r="G80" s="47">
        <v>3</v>
      </c>
      <c r="H80" s="47">
        <v>625</v>
      </c>
    </row>
    <row r="81" spans="1:8" ht="15.75">
      <c r="A81" s="335" t="s">
        <v>394</v>
      </c>
      <c r="B81" s="47">
        <v>14</v>
      </c>
      <c r="C81" s="47">
        <v>13</v>
      </c>
      <c r="D81" s="47">
        <v>2</v>
      </c>
      <c r="E81" s="47">
        <v>31</v>
      </c>
      <c r="F81" s="47">
        <v>91</v>
      </c>
      <c r="G81" s="47">
        <v>1</v>
      </c>
      <c r="H81" s="47">
        <v>152</v>
      </c>
    </row>
    <row r="82" spans="1:8" ht="15.75">
      <c r="A82" s="335" t="s">
        <v>395</v>
      </c>
      <c r="B82" s="47">
        <v>2</v>
      </c>
      <c r="C82" s="47">
        <v>0</v>
      </c>
      <c r="D82" s="47">
        <v>1</v>
      </c>
      <c r="E82" s="47">
        <v>2</v>
      </c>
      <c r="F82" s="47">
        <v>6</v>
      </c>
      <c r="G82" s="47">
        <v>0</v>
      </c>
      <c r="H82" s="47">
        <v>11</v>
      </c>
    </row>
    <row r="83" spans="1:8" ht="15.75">
      <c r="A83" s="335" t="s">
        <v>396</v>
      </c>
      <c r="B83" s="47">
        <v>3</v>
      </c>
      <c r="C83" s="47">
        <v>1</v>
      </c>
      <c r="D83" s="47">
        <v>0</v>
      </c>
      <c r="E83" s="47">
        <v>5</v>
      </c>
      <c r="F83" s="47">
        <v>14</v>
      </c>
      <c r="G83" s="47">
        <v>0</v>
      </c>
      <c r="H83" s="47">
        <v>23</v>
      </c>
    </row>
    <row r="84" spans="1:8" ht="15.75">
      <c r="A84" s="335" t="s">
        <v>397</v>
      </c>
      <c r="B84" s="47">
        <v>1</v>
      </c>
      <c r="C84" s="47">
        <v>0</v>
      </c>
      <c r="D84" s="47">
        <v>0</v>
      </c>
      <c r="E84" s="47">
        <v>0</v>
      </c>
      <c r="F84" s="47">
        <v>4</v>
      </c>
      <c r="G84" s="47">
        <v>0</v>
      </c>
      <c r="H84" s="47">
        <v>5</v>
      </c>
    </row>
    <row r="85" spans="1:8" ht="15.75">
      <c r="A85" s="335" t="s">
        <v>398</v>
      </c>
      <c r="B85" s="47">
        <v>0</v>
      </c>
      <c r="C85" s="47">
        <v>1</v>
      </c>
      <c r="D85" s="47">
        <v>0</v>
      </c>
      <c r="E85" s="47">
        <v>0</v>
      </c>
      <c r="F85" s="47">
        <v>0</v>
      </c>
      <c r="G85" s="47">
        <v>0</v>
      </c>
      <c r="H85" s="47">
        <v>1</v>
      </c>
    </row>
    <row r="86" spans="1:8" ht="15.75">
      <c r="A86" s="335" t="s">
        <v>399</v>
      </c>
      <c r="B86" s="47">
        <v>1</v>
      </c>
      <c r="C86" s="47">
        <v>8</v>
      </c>
      <c r="D86" s="47">
        <v>0</v>
      </c>
      <c r="E86" s="47">
        <v>3</v>
      </c>
      <c r="F86" s="47">
        <v>8</v>
      </c>
      <c r="G86" s="47">
        <v>0</v>
      </c>
      <c r="H86" s="47">
        <v>20</v>
      </c>
    </row>
    <row r="87" spans="1:8" ht="15.75">
      <c r="A87" s="335" t="s">
        <v>400</v>
      </c>
      <c r="B87" s="47">
        <v>1</v>
      </c>
      <c r="C87" s="47">
        <v>1</v>
      </c>
      <c r="D87" s="47">
        <v>0</v>
      </c>
      <c r="E87" s="47">
        <v>4</v>
      </c>
      <c r="F87" s="47">
        <v>1</v>
      </c>
      <c r="G87" s="47">
        <v>0</v>
      </c>
      <c r="H87" s="47">
        <v>7</v>
      </c>
    </row>
    <row r="88" spans="1:8" ht="15.75">
      <c r="A88" s="335" t="s">
        <v>401</v>
      </c>
      <c r="B88" s="47">
        <v>0</v>
      </c>
      <c r="C88" s="47">
        <v>3</v>
      </c>
      <c r="D88" s="47">
        <v>0</v>
      </c>
      <c r="E88" s="47">
        <v>1</v>
      </c>
      <c r="F88" s="47">
        <v>3</v>
      </c>
      <c r="G88" s="47">
        <v>0</v>
      </c>
      <c r="H88" s="47">
        <v>7</v>
      </c>
    </row>
    <row r="89" spans="1:8" ht="15.75">
      <c r="A89" s="52" t="s">
        <v>402</v>
      </c>
      <c r="B89" s="47">
        <v>83</v>
      </c>
      <c r="C89" s="47">
        <v>99</v>
      </c>
      <c r="D89" s="47">
        <v>9</v>
      </c>
      <c r="E89" s="47">
        <v>150</v>
      </c>
      <c r="F89" s="47">
        <v>506</v>
      </c>
      <c r="G89" s="47">
        <v>4</v>
      </c>
      <c r="H89" s="47">
        <v>851</v>
      </c>
    </row>
    <row r="90" spans="1:8" ht="15.75">
      <c r="A90" s="335" t="s">
        <v>403</v>
      </c>
      <c r="B90" s="47">
        <v>14</v>
      </c>
      <c r="C90" s="47">
        <v>17</v>
      </c>
      <c r="D90" s="47">
        <v>0</v>
      </c>
      <c r="E90" s="47">
        <v>20</v>
      </c>
      <c r="F90" s="47">
        <v>97</v>
      </c>
      <c r="G90" s="47">
        <v>1</v>
      </c>
      <c r="H90" s="47">
        <v>149</v>
      </c>
    </row>
    <row r="91" spans="1:8" ht="15.75">
      <c r="A91" s="52" t="s">
        <v>404</v>
      </c>
      <c r="B91" s="47">
        <v>122</v>
      </c>
      <c r="C91" s="47">
        <v>152</v>
      </c>
      <c r="D91" s="47">
        <v>11</v>
      </c>
      <c r="E91" s="47">
        <v>216</v>
      </c>
      <c r="F91" s="47">
        <v>702</v>
      </c>
      <c r="G91" s="47">
        <v>6</v>
      </c>
      <c r="H91" s="47">
        <v>1209</v>
      </c>
    </row>
    <row r="92" spans="1:8" ht="15.75">
      <c r="A92" s="52" t="s">
        <v>405</v>
      </c>
      <c r="B92" s="47">
        <v>13</v>
      </c>
      <c r="C92" s="47">
        <v>21</v>
      </c>
      <c r="D92" s="47">
        <v>5</v>
      </c>
      <c r="E92" s="47">
        <v>21</v>
      </c>
      <c r="F92" s="47">
        <v>36</v>
      </c>
      <c r="G92" s="47">
        <v>2</v>
      </c>
      <c r="H92" s="47">
        <v>98</v>
      </c>
    </row>
    <row r="93" spans="1:8" ht="15.75">
      <c r="A93" s="52" t="s">
        <v>406</v>
      </c>
      <c r="B93" s="47">
        <v>28</v>
      </c>
      <c r="C93" s="47">
        <v>35</v>
      </c>
      <c r="D93" s="47">
        <v>5</v>
      </c>
      <c r="E93" s="47">
        <v>24</v>
      </c>
      <c r="F93" s="47">
        <v>85</v>
      </c>
      <c r="G93" s="47">
        <v>0</v>
      </c>
      <c r="H93" s="47">
        <v>177</v>
      </c>
    </row>
    <row r="94" spans="1:8" ht="15.75">
      <c r="A94" s="52" t="s">
        <v>407</v>
      </c>
      <c r="B94" s="47">
        <v>11</v>
      </c>
      <c r="C94" s="47">
        <v>16</v>
      </c>
      <c r="D94" s="47">
        <v>1</v>
      </c>
      <c r="E94" s="47">
        <v>11</v>
      </c>
      <c r="F94" s="47">
        <v>23</v>
      </c>
      <c r="G94" s="47">
        <v>0</v>
      </c>
      <c r="H94" s="47">
        <v>62</v>
      </c>
    </row>
    <row r="95" spans="1:8" ht="15.75">
      <c r="A95" s="52" t="s">
        <v>408</v>
      </c>
      <c r="B95" s="47">
        <v>174</v>
      </c>
      <c r="C95" s="47">
        <v>224</v>
      </c>
      <c r="D95" s="47">
        <v>22</v>
      </c>
      <c r="E95" s="47">
        <v>272</v>
      </c>
      <c r="F95" s="47">
        <v>846</v>
      </c>
      <c r="G95" s="47">
        <v>8</v>
      </c>
      <c r="H95" s="47">
        <v>1546</v>
      </c>
    </row>
    <row r="96" spans="1:8" ht="15.75">
      <c r="A96" s="52" t="s">
        <v>409</v>
      </c>
      <c r="B96" s="47">
        <v>98</v>
      </c>
      <c r="C96" s="47">
        <v>120</v>
      </c>
      <c r="D96" s="47">
        <v>4</v>
      </c>
      <c r="E96" s="47">
        <v>55</v>
      </c>
      <c r="F96" s="47">
        <v>163</v>
      </c>
      <c r="G96" s="47">
        <v>0</v>
      </c>
      <c r="H96" s="47">
        <v>440</v>
      </c>
    </row>
    <row r="97" spans="1:8" ht="15.75">
      <c r="A97" s="52" t="s">
        <v>410</v>
      </c>
      <c r="B97" s="47">
        <v>6</v>
      </c>
      <c r="C97" s="47">
        <v>5</v>
      </c>
      <c r="D97" s="47">
        <v>0</v>
      </c>
      <c r="E97" s="47">
        <v>3</v>
      </c>
      <c r="F97" s="47">
        <v>26</v>
      </c>
      <c r="G97" s="47">
        <v>0</v>
      </c>
      <c r="H97" s="47">
        <v>40</v>
      </c>
    </row>
    <row r="98" spans="1:8" s="358" customFormat="1" ht="15.75">
      <c r="A98" s="335" t="s">
        <v>411</v>
      </c>
      <c r="B98" s="51">
        <v>0</v>
      </c>
      <c r="C98" s="51">
        <v>0</v>
      </c>
      <c r="D98" s="51">
        <v>0</v>
      </c>
      <c r="E98" s="51">
        <v>0</v>
      </c>
      <c r="F98" s="51">
        <v>2</v>
      </c>
      <c r="G98" s="51">
        <v>0</v>
      </c>
      <c r="H98" s="51">
        <v>2</v>
      </c>
    </row>
    <row r="99" spans="1:8" ht="15.75">
      <c r="A99" s="350" t="s">
        <v>412</v>
      </c>
      <c r="B99" s="351">
        <v>278</v>
      </c>
      <c r="C99" s="351">
        <v>349</v>
      </c>
      <c r="D99" s="351">
        <v>26</v>
      </c>
      <c r="E99" s="351">
        <v>330</v>
      </c>
      <c r="F99" s="351">
        <v>1037</v>
      </c>
      <c r="G99" s="351">
        <v>8</v>
      </c>
      <c r="H99" s="351">
        <v>2028</v>
      </c>
    </row>
    <row r="101" spans="1:8" ht="30" customHeight="1">
      <c r="A101" s="340" t="s">
        <v>503</v>
      </c>
      <c r="B101" s="341"/>
      <c r="C101" s="341"/>
      <c r="D101" s="341"/>
      <c r="E101" s="341"/>
      <c r="F101" s="341"/>
      <c r="G101" s="341"/>
      <c r="H101" s="341"/>
    </row>
    <row r="102" spans="1:8" ht="15.75">
      <c r="A102" s="357" t="s">
        <v>10</v>
      </c>
      <c r="B102" s="357"/>
      <c r="C102" s="357"/>
      <c r="D102" s="357"/>
      <c r="E102" s="357"/>
      <c r="F102" s="357"/>
      <c r="G102" s="357"/>
      <c r="H102" s="357"/>
    </row>
    <row r="103" spans="1:8" s="349" customFormat="1" ht="16.5" customHeight="1">
      <c r="A103" s="332" t="s">
        <v>358</v>
      </c>
      <c r="B103" s="333" t="s">
        <v>425</v>
      </c>
      <c r="C103" s="333"/>
      <c r="D103" s="333"/>
      <c r="E103" s="333"/>
      <c r="F103" s="333"/>
      <c r="G103" s="333"/>
      <c r="H103" s="332" t="s">
        <v>10</v>
      </c>
    </row>
    <row r="104" spans="1:8" s="349" customFormat="1" ht="43.5" customHeight="1">
      <c r="A104" s="353"/>
      <c r="B104" s="344" t="s">
        <v>426</v>
      </c>
      <c r="C104" s="344" t="s">
        <v>427</v>
      </c>
      <c r="D104" s="344" t="s">
        <v>428</v>
      </c>
      <c r="E104" s="344" t="s">
        <v>429</v>
      </c>
      <c r="F104" s="344" t="s">
        <v>430</v>
      </c>
      <c r="G104" s="344" t="s">
        <v>431</v>
      </c>
      <c r="H104" s="353"/>
    </row>
    <row r="105" spans="1:8" ht="15.75">
      <c r="A105" s="346" t="s">
        <v>368</v>
      </c>
      <c r="B105" s="347">
        <v>2</v>
      </c>
      <c r="C105" s="347">
        <v>5</v>
      </c>
      <c r="D105" s="347">
        <v>1</v>
      </c>
      <c r="E105" s="347">
        <v>8</v>
      </c>
      <c r="F105" s="347">
        <v>60</v>
      </c>
      <c r="G105" s="347">
        <v>2</v>
      </c>
      <c r="H105" s="347">
        <v>78</v>
      </c>
    </row>
    <row r="106" spans="1:8" s="329" customFormat="1" ht="15.75">
      <c r="A106" s="335" t="s">
        <v>369</v>
      </c>
      <c r="B106" s="47">
        <v>4</v>
      </c>
      <c r="C106" s="47">
        <v>7</v>
      </c>
      <c r="D106" s="47">
        <v>1</v>
      </c>
      <c r="E106" s="47">
        <v>10</v>
      </c>
      <c r="F106" s="47">
        <v>20</v>
      </c>
      <c r="G106" s="47">
        <v>0</v>
      </c>
      <c r="H106" s="47">
        <v>42</v>
      </c>
    </row>
    <row r="107" spans="1:8" s="329" customFormat="1" ht="15.75">
      <c r="A107" s="335" t="s">
        <v>370</v>
      </c>
      <c r="B107" s="47">
        <v>2</v>
      </c>
      <c r="C107" s="47">
        <v>8</v>
      </c>
      <c r="D107" s="47">
        <v>0</v>
      </c>
      <c r="E107" s="47">
        <v>8</v>
      </c>
      <c r="F107" s="47">
        <v>56</v>
      </c>
      <c r="G107" s="47">
        <v>0</v>
      </c>
      <c r="H107" s="47">
        <v>74</v>
      </c>
    </row>
    <row r="108" spans="1:8" s="329" customFormat="1" ht="15.75">
      <c r="A108" s="335" t="s">
        <v>371</v>
      </c>
      <c r="B108" s="47">
        <v>3</v>
      </c>
      <c r="C108" s="47">
        <v>4</v>
      </c>
      <c r="D108" s="47">
        <v>0</v>
      </c>
      <c r="E108" s="47">
        <v>9</v>
      </c>
      <c r="F108" s="47">
        <v>18</v>
      </c>
      <c r="G108" s="47">
        <v>0</v>
      </c>
      <c r="H108" s="47">
        <v>34</v>
      </c>
    </row>
    <row r="109" spans="1:8" s="329" customFormat="1" ht="15.75">
      <c r="A109" s="335" t="s">
        <v>372</v>
      </c>
      <c r="B109" s="47">
        <v>2</v>
      </c>
      <c r="C109" s="47">
        <v>6</v>
      </c>
      <c r="D109" s="47">
        <v>0</v>
      </c>
      <c r="E109" s="47">
        <v>10</v>
      </c>
      <c r="F109" s="47">
        <v>28</v>
      </c>
      <c r="G109" s="47">
        <v>1</v>
      </c>
      <c r="H109" s="47">
        <v>47</v>
      </c>
    </row>
    <row r="110" spans="1:8" s="329" customFormat="1" ht="15.75">
      <c r="A110" s="335" t="s">
        <v>373</v>
      </c>
      <c r="B110" s="47">
        <v>7</v>
      </c>
      <c r="C110" s="47">
        <v>7</v>
      </c>
      <c r="D110" s="47">
        <v>3</v>
      </c>
      <c r="E110" s="47">
        <v>16</v>
      </c>
      <c r="F110" s="47">
        <v>38</v>
      </c>
      <c r="G110" s="47">
        <v>0</v>
      </c>
      <c r="H110" s="47">
        <v>71</v>
      </c>
    </row>
    <row r="111" spans="1:8" s="329" customFormat="1" ht="15.75">
      <c r="A111" s="335" t="s">
        <v>374</v>
      </c>
      <c r="B111" s="47">
        <v>10</v>
      </c>
      <c r="C111" s="47">
        <v>15</v>
      </c>
      <c r="D111" s="47">
        <v>0</v>
      </c>
      <c r="E111" s="47">
        <v>28</v>
      </c>
      <c r="F111" s="47">
        <v>110</v>
      </c>
      <c r="G111" s="47">
        <v>1</v>
      </c>
      <c r="H111" s="47">
        <v>164</v>
      </c>
    </row>
    <row r="112" spans="1:8" s="329" customFormat="1" ht="15.75">
      <c r="A112" s="335" t="s">
        <v>375</v>
      </c>
      <c r="B112" s="47">
        <v>0</v>
      </c>
      <c r="C112" s="47">
        <v>1</v>
      </c>
      <c r="D112" s="47">
        <v>0</v>
      </c>
      <c r="E112" s="47">
        <v>5</v>
      </c>
      <c r="F112" s="47">
        <v>16</v>
      </c>
      <c r="G112" s="47">
        <v>0</v>
      </c>
      <c r="H112" s="47">
        <v>22</v>
      </c>
    </row>
    <row r="113" spans="1:8" s="329" customFormat="1" ht="15.75">
      <c r="A113" s="335" t="s">
        <v>376</v>
      </c>
      <c r="B113" s="47">
        <v>0</v>
      </c>
      <c r="C113" s="47">
        <v>0</v>
      </c>
      <c r="D113" s="47">
        <v>0</v>
      </c>
      <c r="E113" s="47">
        <v>0</v>
      </c>
      <c r="F113" s="47">
        <v>1</v>
      </c>
      <c r="G113" s="47">
        <v>0</v>
      </c>
      <c r="H113" s="47">
        <v>1</v>
      </c>
    </row>
    <row r="114" spans="1:8" s="329" customFormat="1" ht="15.75">
      <c r="A114" s="335" t="s">
        <v>377</v>
      </c>
      <c r="B114" s="47">
        <v>0</v>
      </c>
      <c r="C114" s="47">
        <v>0</v>
      </c>
      <c r="D114" s="47">
        <v>0</v>
      </c>
      <c r="E114" s="47">
        <v>1</v>
      </c>
      <c r="F114" s="47">
        <v>7</v>
      </c>
      <c r="G114" s="47">
        <v>0</v>
      </c>
      <c r="H114" s="47">
        <v>8</v>
      </c>
    </row>
    <row r="115" spans="1:8" s="329" customFormat="1" ht="15.75">
      <c r="A115" s="335" t="s">
        <v>378</v>
      </c>
      <c r="B115" s="47">
        <v>0</v>
      </c>
      <c r="C115" s="47">
        <v>0</v>
      </c>
      <c r="D115" s="47">
        <v>0</v>
      </c>
      <c r="E115" s="47">
        <v>1</v>
      </c>
      <c r="F115" s="47">
        <v>4</v>
      </c>
      <c r="G115" s="47">
        <v>0</v>
      </c>
      <c r="H115" s="47">
        <v>5</v>
      </c>
    </row>
    <row r="116" spans="1:8" s="329" customFormat="1" ht="15.75">
      <c r="A116" s="335" t="s">
        <v>379</v>
      </c>
      <c r="B116" s="47">
        <v>1</v>
      </c>
      <c r="C116" s="47">
        <v>3</v>
      </c>
      <c r="D116" s="47">
        <v>0</v>
      </c>
      <c r="E116" s="47">
        <v>4</v>
      </c>
      <c r="F116" s="47">
        <v>17</v>
      </c>
      <c r="G116" s="47">
        <v>0</v>
      </c>
      <c r="H116" s="47">
        <v>25</v>
      </c>
    </row>
    <row r="117" spans="1:8" s="329" customFormat="1" ht="15.75">
      <c r="A117" s="335" t="s">
        <v>380</v>
      </c>
      <c r="B117" s="47">
        <v>2</v>
      </c>
      <c r="C117" s="47">
        <v>2</v>
      </c>
      <c r="D117" s="47">
        <v>0</v>
      </c>
      <c r="E117" s="47">
        <v>2</v>
      </c>
      <c r="F117" s="47">
        <v>10</v>
      </c>
      <c r="G117" s="47">
        <v>0</v>
      </c>
      <c r="H117" s="47">
        <v>16</v>
      </c>
    </row>
    <row r="118" spans="1:8" s="329" customFormat="1" ht="15.75">
      <c r="A118" s="335" t="s">
        <v>381</v>
      </c>
      <c r="B118" s="47">
        <v>1</v>
      </c>
      <c r="C118" s="47">
        <v>4</v>
      </c>
      <c r="D118" s="47">
        <v>0</v>
      </c>
      <c r="E118" s="47">
        <v>0</v>
      </c>
      <c r="F118" s="47">
        <v>14</v>
      </c>
      <c r="G118" s="47">
        <v>0</v>
      </c>
      <c r="H118" s="47">
        <v>19</v>
      </c>
    </row>
    <row r="119" spans="1:8" s="329" customFormat="1" ht="15.75">
      <c r="A119" s="335" t="s">
        <v>382</v>
      </c>
      <c r="B119" s="47">
        <v>1</v>
      </c>
      <c r="C119" s="47">
        <v>8</v>
      </c>
      <c r="D119" s="47">
        <v>0</v>
      </c>
      <c r="E119" s="47">
        <v>4</v>
      </c>
      <c r="F119" s="47">
        <v>23</v>
      </c>
      <c r="G119" s="47">
        <v>0</v>
      </c>
      <c r="H119" s="47">
        <v>36</v>
      </c>
    </row>
    <row r="120" spans="1:8" s="329" customFormat="1" ht="15.75">
      <c r="A120" s="335" t="s">
        <v>383</v>
      </c>
      <c r="B120" s="47">
        <v>0</v>
      </c>
      <c r="C120" s="47">
        <v>0</v>
      </c>
      <c r="D120" s="47">
        <v>0</v>
      </c>
      <c r="E120" s="47">
        <v>1</v>
      </c>
      <c r="F120" s="47">
        <v>7</v>
      </c>
      <c r="G120" s="47">
        <v>0</v>
      </c>
      <c r="H120" s="47">
        <v>8</v>
      </c>
    </row>
    <row r="121" spans="1:8" s="329" customFormat="1" ht="15.75">
      <c r="A121" s="335" t="s">
        <v>384</v>
      </c>
      <c r="B121" s="47">
        <v>2</v>
      </c>
      <c r="C121" s="47">
        <v>1</v>
      </c>
      <c r="D121" s="47">
        <v>0</v>
      </c>
      <c r="E121" s="47">
        <v>0</v>
      </c>
      <c r="F121" s="47">
        <v>19</v>
      </c>
      <c r="G121" s="47">
        <v>0</v>
      </c>
      <c r="H121" s="47">
        <v>22</v>
      </c>
    </row>
    <row r="122" spans="1:8" s="329" customFormat="1" ht="15.75">
      <c r="A122" s="335" t="s">
        <v>385</v>
      </c>
      <c r="B122" s="47">
        <v>2</v>
      </c>
      <c r="C122" s="47">
        <v>7</v>
      </c>
      <c r="D122" s="47">
        <v>1</v>
      </c>
      <c r="E122" s="47">
        <v>8</v>
      </c>
      <c r="F122" s="47">
        <v>37</v>
      </c>
      <c r="G122" s="47">
        <v>0</v>
      </c>
      <c r="H122" s="47">
        <v>55</v>
      </c>
    </row>
    <row r="123" spans="1:8" s="329" customFormat="1" ht="15.75">
      <c r="A123" s="335" t="s">
        <v>386</v>
      </c>
      <c r="B123" s="47">
        <v>5</v>
      </c>
      <c r="C123" s="47">
        <v>8</v>
      </c>
      <c r="D123" s="47">
        <v>0</v>
      </c>
      <c r="E123" s="47">
        <v>10</v>
      </c>
      <c r="F123" s="47">
        <v>58</v>
      </c>
      <c r="G123" s="47">
        <v>0</v>
      </c>
      <c r="H123" s="47">
        <v>81</v>
      </c>
    </row>
    <row r="124" spans="1:8" s="329" customFormat="1" ht="15.75">
      <c r="A124" s="335" t="s">
        <v>387</v>
      </c>
      <c r="B124" s="47">
        <v>3</v>
      </c>
      <c r="C124" s="47">
        <v>12</v>
      </c>
      <c r="D124" s="47">
        <v>0</v>
      </c>
      <c r="E124" s="47">
        <v>29</v>
      </c>
      <c r="F124" s="47">
        <v>59</v>
      </c>
      <c r="G124" s="47">
        <v>0</v>
      </c>
      <c r="H124" s="47">
        <v>103</v>
      </c>
    </row>
    <row r="125" spans="1:8" s="329" customFormat="1" ht="15.75">
      <c r="A125" s="335" t="s">
        <v>388</v>
      </c>
      <c r="B125" s="47">
        <v>4</v>
      </c>
      <c r="C125" s="47">
        <v>3</v>
      </c>
      <c r="D125" s="47">
        <v>0</v>
      </c>
      <c r="E125" s="47">
        <v>12</v>
      </c>
      <c r="F125" s="47">
        <v>29</v>
      </c>
      <c r="G125" s="47">
        <v>1</v>
      </c>
      <c r="H125" s="47">
        <v>49</v>
      </c>
    </row>
    <row r="126" spans="1:8" s="329" customFormat="1" ht="15.75">
      <c r="A126" s="335" t="s">
        <v>389</v>
      </c>
      <c r="B126" s="47">
        <v>1</v>
      </c>
      <c r="C126" s="47">
        <v>1</v>
      </c>
      <c r="D126" s="47">
        <v>0</v>
      </c>
      <c r="E126" s="47">
        <v>2</v>
      </c>
      <c r="F126" s="47">
        <v>12</v>
      </c>
      <c r="G126" s="47">
        <v>0</v>
      </c>
      <c r="H126" s="47">
        <v>16</v>
      </c>
    </row>
    <row r="127" spans="1:8" s="329" customFormat="1" ht="15.75">
      <c r="A127" s="335" t="s">
        <v>390</v>
      </c>
      <c r="B127" s="47">
        <v>4</v>
      </c>
      <c r="C127" s="47">
        <v>4</v>
      </c>
      <c r="D127" s="47">
        <v>1</v>
      </c>
      <c r="E127" s="47">
        <v>10</v>
      </c>
      <c r="F127" s="47">
        <v>28</v>
      </c>
      <c r="G127" s="47">
        <v>0</v>
      </c>
      <c r="H127" s="47">
        <v>47</v>
      </c>
    </row>
    <row r="128" spans="1:8" s="329" customFormat="1" ht="15.75">
      <c r="A128" s="335" t="s">
        <v>391</v>
      </c>
      <c r="B128" s="47">
        <v>5</v>
      </c>
      <c r="C128" s="47">
        <v>9</v>
      </c>
      <c r="D128" s="47">
        <v>1</v>
      </c>
      <c r="E128" s="47">
        <v>16</v>
      </c>
      <c r="F128" s="47">
        <v>63</v>
      </c>
      <c r="G128" s="47">
        <v>0</v>
      </c>
      <c r="H128" s="47">
        <v>94</v>
      </c>
    </row>
    <row r="129" spans="1:8" s="329" customFormat="1" ht="15.75">
      <c r="A129" s="335" t="s">
        <v>392</v>
      </c>
      <c r="B129" s="47">
        <v>0</v>
      </c>
      <c r="C129" s="47">
        <v>5</v>
      </c>
      <c r="D129" s="47">
        <v>0</v>
      </c>
      <c r="E129" s="47">
        <v>7</v>
      </c>
      <c r="F129" s="47">
        <v>36</v>
      </c>
      <c r="G129" s="47">
        <v>1</v>
      </c>
      <c r="H129" s="47">
        <v>49</v>
      </c>
    </row>
    <row r="130" spans="1:8" s="329" customFormat="1" ht="15.75">
      <c r="A130" s="52" t="s">
        <v>393</v>
      </c>
      <c r="B130" s="47">
        <v>61</v>
      </c>
      <c r="C130" s="47">
        <v>120</v>
      </c>
      <c r="D130" s="47">
        <v>8</v>
      </c>
      <c r="E130" s="47">
        <v>201</v>
      </c>
      <c r="F130" s="47">
        <v>770</v>
      </c>
      <c r="G130" s="47">
        <v>6</v>
      </c>
      <c r="H130" s="47">
        <v>1166</v>
      </c>
    </row>
    <row r="131" spans="1:8" s="329" customFormat="1" ht="15.75">
      <c r="A131" s="335" t="s">
        <v>394</v>
      </c>
      <c r="B131" s="47">
        <v>14</v>
      </c>
      <c r="C131" s="47">
        <v>30</v>
      </c>
      <c r="D131" s="47">
        <v>3</v>
      </c>
      <c r="E131" s="47">
        <v>63</v>
      </c>
      <c r="F131" s="47">
        <v>195</v>
      </c>
      <c r="G131" s="47">
        <v>2</v>
      </c>
      <c r="H131" s="47">
        <v>307</v>
      </c>
    </row>
    <row r="132" spans="1:8" s="329" customFormat="1" ht="15.75">
      <c r="A132" s="335" t="s">
        <v>395</v>
      </c>
      <c r="B132" s="47">
        <v>2</v>
      </c>
      <c r="C132" s="47">
        <v>0</v>
      </c>
      <c r="D132" s="47">
        <v>1</v>
      </c>
      <c r="E132" s="47">
        <v>4</v>
      </c>
      <c r="F132" s="47">
        <v>12</v>
      </c>
      <c r="G132" s="47">
        <v>0</v>
      </c>
      <c r="H132" s="47">
        <v>19</v>
      </c>
    </row>
    <row r="133" spans="1:8" s="329" customFormat="1" ht="15.75">
      <c r="A133" s="335" t="s">
        <v>396</v>
      </c>
      <c r="B133" s="47">
        <v>3</v>
      </c>
      <c r="C133" s="47">
        <v>3</v>
      </c>
      <c r="D133" s="47">
        <v>0</v>
      </c>
      <c r="E133" s="47">
        <v>10</v>
      </c>
      <c r="F133" s="47">
        <v>30</v>
      </c>
      <c r="G133" s="47">
        <v>0</v>
      </c>
      <c r="H133" s="47">
        <v>46</v>
      </c>
    </row>
    <row r="134" spans="1:8" s="329" customFormat="1" ht="15.75">
      <c r="A134" s="335" t="s">
        <v>397</v>
      </c>
      <c r="B134" s="47">
        <v>1</v>
      </c>
      <c r="C134" s="47">
        <v>3</v>
      </c>
      <c r="D134" s="47">
        <v>0</v>
      </c>
      <c r="E134" s="47">
        <v>8</v>
      </c>
      <c r="F134" s="47">
        <v>5</v>
      </c>
      <c r="G134" s="47">
        <v>0</v>
      </c>
      <c r="H134" s="47">
        <v>17</v>
      </c>
    </row>
    <row r="135" spans="1:8" s="329" customFormat="1" ht="15.75">
      <c r="A135" s="335" t="s">
        <v>398</v>
      </c>
      <c r="B135" s="47">
        <v>0</v>
      </c>
      <c r="C135" s="47">
        <v>1</v>
      </c>
      <c r="D135" s="47">
        <v>0</v>
      </c>
      <c r="E135" s="47">
        <v>2</v>
      </c>
      <c r="F135" s="47">
        <v>1</v>
      </c>
      <c r="G135" s="47">
        <v>0</v>
      </c>
      <c r="H135" s="47">
        <v>4</v>
      </c>
    </row>
    <row r="136" spans="1:8" s="329" customFormat="1" ht="15.75">
      <c r="A136" s="335" t="s">
        <v>399</v>
      </c>
      <c r="B136" s="47">
        <v>1</v>
      </c>
      <c r="C136" s="47">
        <v>15</v>
      </c>
      <c r="D136" s="47">
        <v>1</v>
      </c>
      <c r="E136" s="47">
        <v>9</v>
      </c>
      <c r="F136" s="47">
        <v>20</v>
      </c>
      <c r="G136" s="47">
        <v>0</v>
      </c>
      <c r="H136" s="47">
        <v>46</v>
      </c>
    </row>
    <row r="137" spans="1:8" s="329" customFormat="1" ht="15.75">
      <c r="A137" s="335" t="s">
        <v>400</v>
      </c>
      <c r="B137" s="47">
        <v>1</v>
      </c>
      <c r="C137" s="47">
        <v>2</v>
      </c>
      <c r="D137" s="47">
        <v>0</v>
      </c>
      <c r="E137" s="47">
        <v>8</v>
      </c>
      <c r="F137" s="47">
        <v>4</v>
      </c>
      <c r="G137" s="47">
        <v>0</v>
      </c>
      <c r="H137" s="47">
        <v>15</v>
      </c>
    </row>
    <row r="138" spans="1:8" s="329" customFormat="1" ht="15.75">
      <c r="A138" s="335" t="s">
        <v>401</v>
      </c>
      <c r="B138" s="47">
        <v>0</v>
      </c>
      <c r="C138" s="47">
        <v>4</v>
      </c>
      <c r="D138" s="47">
        <v>0</v>
      </c>
      <c r="E138" s="47">
        <v>4</v>
      </c>
      <c r="F138" s="47">
        <v>5</v>
      </c>
      <c r="G138" s="47">
        <v>0</v>
      </c>
      <c r="H138" s="47">
        <v>13</v>
      </c>
    </row>
    <row r="139" spans="1:8" s="329" customFormat="1" ht="15.75">
      <c r="A139" s="52" t="s">
        <v>402</v>
      </c>
      <c r="B139" s="47">
        <v>83</v>
      </c>
      <c r="C139" s="47">
        <v>178</v>
      </c>
      <c r="D139" s="47">
        <v>13</v>
      </c>
      <c r="E139" s="47">
        <v>309</v>
      </c>
      <c r="F139" s="47">
        <v>1042</v>
      </c>
      <c r="G139" s="47">
        <v>8</v>
      </c>
      <c r="H139" s="47">
        <v>1633</v>
      </c>
    </row>
    <row r="140" spans="1:8" s="329" customFormat="1" ht="15.75">
      <c r="A140" s="335" t="s">
        <v>403</v>
      </c>
      <c r="B140" s="47">
        <v>14</v>
      </c>
      <c r="C140" s="47">
        <v>37</v>
      </c>
      <c r="D140" s="47">
        <v>1</v>
      </c>
      <c r="E140" s="47">
        <v>40</v>
      </c>
      <c r="F140" s="47">
        <v>193</v>
      </c>
      <c r="G140" s="47">
        <v>2</v>
      </c>
      <c r="H140" s="47">
        <v>287</v>
      </c>
    </row>
    <row r="141" spans="1:8" s="329" customFormat="1" ht="15.75">
      <c r="A141" s="52" t="s">
        <v>404</v>
      </c>
      <c r="B141" s="47">
        <v>122</v>
      </c>
      <c r="C141" s="47">
        <v>273</v>
      </c>
      <c r="D141" s="47">
        <v>18</v>
      </c>
      <c r="E141" s="47">
        <v>451</v>
      </c>
      <c r="F141" s="47">
        <v>1439</v>
      </c>
      <c r="G141" s="47">
        <v>15</v>
      </c>
      <c r="H141" s="47">
        <v>2318</v>
      </c>
    </row>
    <row r="142" spans="1:8" s="329" customFormat="1" ht="15.75">
      <c r="A142" s="52" t="s">
        <v>405</v>
      </c>
      <c r="B142" s="47">
        <v>13</v>
      </c>
      <c r="C142" s="47">
        <v>32</v>
      </c>
      <c r="D142" s="47">
        <v>6</v>
      </c>
      <c r="E142" s="47">
        <v>32</v>
      </c>
      <c r="F142" s="47">
        <v>96</v>
      </c>
      <c r="G142" s="47">
        <v>2</v>
      </c>
      <c r="H142" s="47">
        <v>181</v>
      </c>
    </row>
    <row r="143" spans="1:8" s="329" customFormat="1" ht="15.75">
      <c r="A143" s="52" t="s">
        <v>406</v>
      </c>
      <c r="B143" s="47">
        <v>28</v>
      </c>
      <c r="C143" s="47">
        <v>72</v>
      </c>
      <c r="D143" s="47">
        <v>9</v>
      </c>
      <c r="E143" s="47">
        <v>57</v>
      </c>
      <c r="F143" s="47">
        <v>206</v>
      </c>
      <c r="G143" s="47">
        <v>2</v>
      </c>
      <c r="H143" s="47">
        <v>374</v>
      </c>
    </row>
    <row r="144" spans="1:8" s="329" customFormat="1" ht="15.75">
      <c r="A144" s="52" t="s">
        <v>407</v>
      </c>
      <c r="B144" s="47">
        <v>11</v>
      </c>
      <c r="C144" s="47">
        <v>33</v>
      </c>
      <c r="D144" s="47">
        <v>1</v>
      </c>
      <c r="E144" s="47">
        <v>26</v>
      </c>
      <c r="F144" s="47">
        <v>70</v>
      </c>
      <c r="G144" s="47">
        <v>0</v>
      </c>
      <c r="H144" s="47">
        <v>141</v>
      </c>
    </row>
    <row r="145" spans="1:8" s="329" customFormat="1" ht="15.75">
      <c r="A145" s="52" t="s">
        <v>408</v>
      </c>
      <c r="B145" s="47">
        <v>174</v>
      </c>
      <c r="C145" s="47">
        <v>410</v>
      </c>
      <c r="D145" s="47">
        <v>34</v>
      </c>
      <c r="E145" s="47">
        <v>566</v>
      </c>
      <c r="F145" s="47">
        <v>1811</v>
      </c>
      <c r="G145" s="47">
        <v>19</v>
      </c>
      <c r="H145" s="47">
        <v>3014</v>
      </c>
    </row>
    <row r="146" spans="1:8" s="329" customFormat="1" ht="15.75">
      <c r="A146" s="52" t="s">
        <v>409</v>
      </c>
      <c r="B146" s="47">
        <v>98</v>
      </c>
      <c r="C146" s="47">
        <v>267</v>
      </c>
      <c r="D146" s="47">
        <v>13</v>
      </c>
      <c r="E146" s="47">
        <v>107</v>
      </c>
      <c r="F146" s="47">
        <v>321</v>
      </c>
      <c r="G146" s="47">
        <v>0</v>
      </c>
      <c r="H146" s="47">
        <v>806</v>
      </c>
    </row>
    <row r="147" spans="1:8" s="329" customFormat="1" ht="15.75">
      <c r="A147" s="52" t="s">
        <v>410</v>
      </c>
      <c r="B147" s="47">
        <v>6</v>
      </c>
      <c r="C147" s="47">
        <v>15</v>
      </c>
      <c r="D147" s="47">
        <v>0</v>
      </c>
      <c r="E147" s="47">
        <v>29</v>
      </c>
      <c r="F147" s="47">
        <v>88</v>
      </c>
      <c r="G147" s="47">
        <v>0</v>
      </c>
      <c r="H147" s="47">
        <v>138</v>
      </c>
    </row>
    <row r="148" spans="1:8" s="349" customFormat="1" ht="15.75">
      <c r="A148" s="335" t="s">
        <v>411</v>
      </c>
      <c r="B148" s="51">
        <v>0</v>
      </c>
      <c r="C148" s="51">
        <v>0</v>
      </c>
      <c r="D148" s="51">
        <v>0</v>
      </c>
      <c r="E148" s="51">
        <v>1</v>
      </c>
      <c r="F148" s="51">
        <v>3</v>
      </c>
      <c r="G148" s="51">
        <v>0</v>
      </c>
      <c r="H148" s="51">
        <v>4</v>
      </c>
    </row>
    <row r="149" spans="1:8" ht="25.5">
      <c r="A149" s="350" t="s">
        <v>412</v>
      </c>
      <c r="B149" s="351">
        <v>278</v>
      </c>
      <c r="C149" s="351">
        <v>692</v>
      </c>
      <c r="D149" s="351">
        <v>47</v>
      </c>
      <c r="E149" s="351">
        <v>703</v>
      </c>
      <c r="F149" s="351">
        <v>2223</v>
      </c>
      <c r="G149" s="351">
        <v>19</v>
      </c>
      <c r="H149" s="351">
        <v>3962</v>
      </c>
    </row>
    <row r="150" spans="1:8" ht="15.75">
      <c r="A150" s="329"/>
      <c r="B150" s="329"/>
      <c r="C150" s="329"/>
      <c r="D150" s="329"/>
      <c r="E150" s="329"/>
      <c r="F150" s="329"/>
      <c r="G150" s="329"/>
      <c r="H150" s="329"/>
    </row>
    <row r="151" spans="1:8" ht="15.75">
      <c r="A151" s="329"/>
      <c r="B151" s="329"/>
      <c r="C151" s="329"/>
      <c r="D151" s="329"/>
      <c r="E151" s="329"/>
      <c r="F151" s="329"/>
      <c r="G151" s="329"/>
      <c r="H151" s="329"/>
    </row>
    <row r="152" spans="1:8" ht="15.75">
      <c r="A152" s="329"/>
      <c r="B152" s="329"/>
      <c r="C152" s="329"/>
      <c r="D152" s="329"/>
      <c r="E152" s="329"/>
      <c r="F152" s="329"/>
      <c r="G152" s="329"/>
      <c r="H152" s="329"/>
    </row>
    <row r="153" spans="1:8" ht="15.75">
      <c r="A153" s="329"/>
      <c r="B153" s="329"/>
      <c r="C153" s="329"/>
      <c r="D153" s="329"/>
      <c r="E153" s="329"/>
      <c r="F153" s="329"/>
      <c r="G153" s="329"/>
      <c r="H153" s="329"/>
    </row>
    <row r="154" spans="1:8" ht="15.75">
      <c r="A154" s="329"/>
      <c r="B154" s="329"/>
      <c r="C154" s="329"/>
      <c r="D154" s="329"/>
      <c r="E154" s="329"/>
      <c r="F154" s="329"/>
      <c r="G154" s="329"/>
      <c r="H154" s="329"/>
    </row>
    <row r="155" spans="1:8" ht="15.75">
      <c r="A155" s="329"/>
      <c r="B155" s="329"/>
      <c r="C155" s="329"/>
      <c r="D155" s="329"/>
      <c r="E155" s="329"/>
      <c r="F155" s="329"/>
      <c r="G155" s="329"/>
      <c r="H155" s="329"/>
    </row>
    <row r="156" spans="1:8" ht="15.75">
      <c r="A156" s="329"/>
      <c r="B156" s="329"/>
      <c r="C156" s="329"/>
      <c r="D156" s="329"/>
      <c r="E156" s="329"/>
      <c r="F156" s="329"/>
      <c r="G156" s="329"/>
      <c r="H156" s="329"/>
    </row>
    <row r="157" spans="1:8" ht="15.75">
      <c r="A157" s="329"/>
      <c r="B157" s="329"/>
      <c r="C157" s="329"/>
      <c r="D157" s="329"/>
      <c r="E157" s="329"/>
      <c r="F157" s="329"/>
      <c r="G157" s="329"/>
      <c r="H157" s="329"/>
    </row>
    <row r="158" spans="1:8" ht="15.75">
      <c r="A158" s="329"/>
      <c r="B158" s="329"/>
      <c r="C158" s="329"/>
      <c r="D158" s="329"/>
      <c r="E158" s="329"/>
      <c r="F158" s="329"/>
      <c r="G158" s="329"/>
      <c r="H158" s="329"/>
    </row>
    <row r="159" spans="1:8" ht="15.75">
      <c r="A159" s="329"/>
      <c r="B159" s="329"/>
      <c r="C159" s="329"/>
      <c r="D159" s="329"/>
      <c r="E159" s="329"/>
      <c r="F159" s="329"/>
      <c r="G159" s="329"/>
      <c r="H159" s="329"/>
    </row>
    <row r="160" spans="1:8" ht="15.75">
      <c r="A160" s="329"/>
      <c r="B160" s="329"/>
      <c r="C160" s="329"/>
      <c r="D160" s="329"/>
      <c r="E160" s="329"/>
      <c r="F160" s="329"/>
      <c r="G160" s="329"/>
      <c r="H160" s="329"/>
    </row>
    <row r="161" spans="1:8" ht="15.75">
      <c r="A161" s="329"/>
      <c r="B161" s="329"/>
      <c r="C161" s="329"/>
      <c r="D161" s="329"/>
      <c r="E161" s="329"/>
      <c r="F161" s="329"/>
      <c r="G161" s="329"/>
      <c r="H161" s="329"/>
    </row>
    <row r="162" spans="1:8" ht="15.75">
      <c r="A162" s="329"/>
      <c r="B162" s="329"/>
      <c r="C162" s="329"/>
      <c r="D162" s="329"/>
      <c r="E162" s="329"/>
      <c r="F162" s="329"/>
      <c r="G162" s="329"/>
      <c r="H162" s="329"/>
    </row>
    <row r="163" spans="1:8" ht="15.75">
      <c r="A163" s="329"/>
      <c r="B163" s="329"/>
      <c r="C163" s="329"/>
      <c r="D163" s="329"/>
      <c r="E163" s="329"/>
      <c r="F163" s="329"/>
      <c r="G163" s="329"/>
      <c r="H163" s="329"/>
    </row>
    <row r="164" spans="1:8" ht="15.75">
      <c r="A164" s="329"/>
      <c r="B164" s="329"/>
      <c r="C164" s="329"/>
      <c r="D164" s="329"/>
      <c r="E164" s="329"/>
      <c r="F164" s="329"/>
      <c r="G164" s="329"/>
      <c r="H164" s="329"/>
    </row>
    <row r="165" spans="1:8" ht="15.75">
      <c r="A165" s="329"/>
      <c r="B165" s="329"/>
      <c r="C165" s="329"/>
      <c r="D165" s="329"/>
      <c r="E165" s="329"/>
      <c r="F165" s="329"/>
      <c r="G165" s="329"/>
      <c r="H165" s="329"/>
    </row>
    <row r="166" spans="1:8" ht="15.75">
      <c r="A166" s="329"/>
      <c r="B166" s="329"/>
      <c r="C166" s="329"/>
      <c r="D166" s="329"/>
      <c r="E166" s="329"/>
      <c r="F166" s="329"/>
      <c r="G166" s="329"/>
      <c r="H166" s="329"/>
    </row>
    <row r="167" spans="1:8" ht="15.75">
      <c r="A167" s="329"/>
      <c r="B167" s="329"/>
      <c r="C167" s="329"/>
      <c r="D167" s="329"/>
      <c r="E167" s="329"/>
      <c r="F167" s="329"/>
      <c r="G167" s="329"/>
      <c r="H167" s="329"/>
    </row>
    <row r="168" spans="1:8" ht="15.75">
      <c r="A168" s="329"/>
      <c r="B168" s="329"/>
      <c r="C168" s="329"/>
      <c r="D168" s="329"/>
      <c r="E168" s="329"/>
      <c r="F168" s="329"/>
      <c r="G168" s="329"/>
      <c r="H168" s="329"/>
    </row>
    <row r="169" spans="1:8" ht="15.75">
      <c r="A169" s="329"/>
      <c r="B169" s="329"/>
      <c r="C169" s="329"/>
      <c r="D169" s="329"/>
      <c r="E169" s="329"/>
      <c r="F169" s="329"/>
      <c r="G169" s="329"/>
      <c r="H169" s="329"/>
    </row>
    <row r="170" spans="1:8" ht="15.75">
      <c r="A170" s="329"/>
      <c r="B170" s="329"/>
      <c r="C170" s="329"/>
      <c r="D170" s="329"/>
      <c r="E170" s="329"/>
      <c r="F170" s="329"/>
      <c r="G170" s="329"/>
      <c r="H170" s="329"/>
    </row>
    <row r="171" spans="1:8" ht="15.75">
      <c r="A171" s="329"/>
      <c r="B171" s="329"/>
      <c r="C171" s="329"/>
      <c r="D171" s="329"/>
      <c r="E171" s="329"/>
      <c r="F171" s="329"/>
      <c r="G171" s="329"/>
      <c r="H171" s="329"/>
    </row>
  </sheetData>
  <mergeCells count="15">
    <mergeCell ref="A1:H1"/>
    <mergeCell ref="A51:H51"/>
    <mergeCell ref="A101:H101"/>
    <mergeCell ref="A103:A104"/>
    <mergeCell ref="B103:G103"/>
    <mergeCell ref="H3:H4"/>
    <mergeCell ref="H53:H54"/>
    <mergeCell ref="H103:H104"/>
    <mergeCell ref="B3:G3"/>
    <mergeCell ref="A3:A4"/>
    <mergeCell ref="B53:G53"/>
    <mergeCell ref="A53:A54"/>
    <mergeCell ref="A102:H102"/>
    <mergeCell ref="A2:H2"/>
    <mergeCell ref="A52:H52"/>
  </mergeCells>
  <printOptions/>
  <pageMargins left="0.65" right="0.36" top="0.74" bottom="0.73" header="0.5" footer="0.5"/>
  <pageSetup horizontalDpi="300" verticalDpi="300" orientation="portrait" paperSize="9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L3" sqref="L2:Y50"/>
    </sheetView>
  </sheetViews>
  <sheetFormatPr defaultColWidth="9.00390625" defaultRowHeight="15.75"/>
  <cols>
    <col min="1" max="1" width="18.375" style="329" customWidth="1"/>
    <col min="2" max="9" width="8.50390625" style="329" customWidth="1"/>
    <col min="10" max="10" width="8.875" style="329" customWidth="1"/>
    <col min="11" max="22" width="8.50390625" style="329" customWidth="1"/>
    <col min="23" max="16384" width="9.00390625" style="329" customWidth="1"/>
  </cols>
  <sheetData>
    <row r="1" ht="14.25" customHeight="1">
      <c r="A1" s="49" t="s">
        <v>433</v>
      </c>
    </row>
    <row r="2" spans="1:11" ht="15.75" customHeight="1">
      <c r="A2" s="332" t="s">
        <v>358</v>
      </c>
      <c r="B2" s="333" t="s">
        <v>434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1" s="360" customFormat="1" ht="29.25" customHeight="1">
      <c r="A3" s="94"/>
      <c r="B3" s="359" t="s">
        <v>435</v>
      </c>
      <c r="C3" s="359" t="s">
        <v>436</v>
      </c>
      <c r="D3" s="359" t="s">
        <v>437</v>
      </c>
      <c r="E3" s="359" t="s">
        <v>438</v>
      </c>
      <c r="F3" s="359" t="s">
        <v>439</v>
      </c>
      <c r="G3" s="359" t="s">
        <v>440</v>
      </c>
      <c r="H3" s="359" t="s">
        <v>441</v>
      </c>
      <c r="I3" s="359" t="s">
        <v>455</v>
      </c>
      <c r="J3" s="359" t="s">
        <v>443</v>
      </c>
      <c r="K3" s="359" t="s">
        <v>444</v>
      </c>
    </row>
    <row r="4" spans="1:11" ht="15.75" customHeight="1">
      <c r="A4" s="335" t="s">
        <v>368</v>
      </c>
      <c r="B4" s="47">
        <v>0</v>
      </c>
      <c r="C4" s="47">
        <v>0</v>
      </c>
      <c r="D4" s="47">
        <v>0</v>
      </c>
      <c r="E4" s="47">
        <v>0</v>
      </c>
      <c r="F4" s="47">
        <v>1</v>
      </c>
      <c r="G4" s="47">
        <v>1</v>
      </c>
      <c r="H4" s="47">
        <v>0</v>
      </c>
      <c r="I4" s="47">
        <v>10</v>
      </c>
      <c r="J4" s="47">
        <v>10</v>
      </c>
      <c r="K4" s="47">
        <v>7</v>
      </c>
    </row>
    <row r="5" spans="1:11" ht="15.75" customHeight="1">
      <c r="A5" s="335" t="s">
        <v>369</v>
      </c>
      <c r="B5" s="47">
        <v>2</v>
      </c>
      <c r="C5" s="47">
        <v>0</v>
      </c>
      <c r="D5" s="47">
        <v>2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3</v>
      </c>
      <c r="K5" s="47">
        <v>1</v>
      </c>
    </row>
    <row r="6" spans="1:11" ht="15.75">
      <c r="A6" s="335" t="s">
        <v>370</v>
      </c>
      <c r="B6" s="47">
        <v>2</v>
      </c>
      <c r="C6" s="47">
        <v>0</v>
      </c>
      <c r="D6" s="47">
        <v>1</v>
      </c>
      <c r="E6" s="47">
        <v>1</v>
      </c>
      <c r="F6" s="47">
        <v>2</v>
      </c>
      <c r="G6" s="47">
        <v>2</v>
      </c>
      <c r="H6" s="47">
        <v>0</v>
      </c>
      <c r="I6" s="47">
        <v>8</v>
      </c>
      <c r="J6" s="47">
        <v>13</v>
      </c>
      <c r="K6" s="47">
        <v>1</v>
      </c>
    </row>
    <row r="7" spans="1:11" ht="15.75">
      <c r="A7" s="335" t="s">
        <v>371</v>
      </c>
      <c r="B7" s="47">
        <v>3</v>
      </c>
      <c r="C7" s="47">
        <v>0</v>
      </c>
      <c r="D7" s="47">
        <v>2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2</v>
      </c>
      <c r="K7" s="47">
        <v>0</v>
      </c>
    </row>
    <row r="8" spans="1:11" ht="15.75">
      <c r="A8" s="335" t="s">
        <v>372</v>
      </c>
      <c r="B8" s="47">
        <v>2</v>
      </c>
      <c r="C8" s="47">
        <v>0</v>
      </c>
      <c r="D8" s="47">
        <v>0</v>
      </c>
      <c r="E8" s="47">
        <v>1</v>
      </c>
      <c r="F8" s="47">
        <v>1</v>
      </c>
      <c r="G8" s="47">
        <v>0</v>
      </c>
      <c r="H8" s="47">
        <v>1</v>
      </c>
      <c r="I8" s="47">
        <v>5</v>
      </c>
      <c r="J8" s="47">
        <v>8</v>
      </c>
      <c r="K8" s="47">
        <v>2</v>
      </c>
    </row>
    <row r="9" spans="1:11" ht="15.75">
      <c r="A9" s="335" t="s">
        <v>373</v>
      </c>
      <c r="B9" s="47">
        <v>2</v>
      </c>
      <c r="C9" s="47">
        <v>1</v>
      </c>
      <c r="D9" s="47">
        <v>2</v>
      </c>
      <c r="E9" s="47">
        <v>0</v>
      </c>
      <c r="F9" s="47">
        <v>1</v>
      </c>
      <c r="G9" s="47">
        <v>3</v>
      </c>
      <c r="H9" s="47">
        <v>1</v>
      </c>
      <c r="I9" s="47">
        <v>8</v>
      </c>
      <c r="J9" s="47">
        <v>5</v>
      </c>
      <c r="K9" s="47">
        <v>1</v>
      </c>
    </row>
    <row r="10" spans="1:11" ht="15.75">
      <c r="A10" s="335" t="s">
        <v>374</v>
      </c>
      <c r="B10" s="47">
        <v>3</v>
      </c>
      <c r="C10" s="47">
        <v>0</v>
      </c>
      <c r="D10" s="47">
        <v>2</v>
      </c>
      <c r="E10" s="47">
        <v>1</v>
      </c>
      <c r="F10" s="47">
        <v>1</v>
      </c>
      <c r="G10" s="47">
        <v>1</v>
      </c>
      <c r="H10" s="47">
        <v>2</v>
      </c>
      <c r="I10" s="47">
        <v>18</v>
      </c>
      <c r="J10" s="47">
        <v>26</v>
      </c>
      <c r="K10" s="47">
        <v>10</v>
      </c>
    </row>
    <row r="11" spans="1:11" ht="15.75">
      <c r="A11" s="335" t="s">
        <v>375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2</v>
      </c>
      <c r="I11" s="47">
        <v>2</v>
      </c>
      <c r="J11" s="47">
        <v>1</v>
      </c>
      <c r="K11" s="47">
        <v>5</v>
      </c>
    </row>
    <row r="12" spans="1:11" ht="15.75">
      <c r="A12" s="335" t="s">
        <v>376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5.75">
      <c r="A13" s="335" t="s">
        <v>377</v>
      </c>
      <c r="B13" s="47">
        <v>0</v>
      </c>
      <c r="C13" s="47">
        <v>1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4</v>
      </c>
      <c r="K13" s="47">
        <v>0</v>
      </c>
    </row>
    <row r="14" spans="1:11" ht="15.75">
      <c r="A14" s="335" t="s">
        <v>378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</v>
      </c>
      <c r="J14" s="47">
        <v>1</v>
      </c>
      <c r="K14" s="47">
        <v>0</v>
      </c>
    </row>
    <row r="15" spans="1:11" ht="15.75">
      <c r="A15" s="335" t="s">
        <v>379</v>
      </c>
      <c r="B15" s="47">
        <v>0</v>
      </c>
      <c r="C15" s="47">
        <v>0</v>
      </c>
      <c r="D15" s="47">
        <v>0</v>
      </c>
      <c r="E15" s="47">
        <v>0</v>
      </c>
      <c r="F15" s="47">
        <v>1</v>
      </c>
      <c r="G15" s="47">
        <v>0</v>
      </c>
      <c r="H15" s="47">
        <v>0</v>
      </c>
      <c r="I15" s="47">
        <v>2</v>
      </c>
      <c r="J15" s="47">
        <v>5</v>
      </c>
      <c r="K15" s="47">
        <v>4</v>
      </c>
    </row>
    <row r="16" spans="1:11" ht="15.75">
      <c r="A16" s="335" t="s">
        <v>380</v>
      </c>
      <c r="B16" s="47">
        <v>0</v>
      </c>
      <c r="C16" s="47">
        <v>0</v>
      </c>
      <c r="D16" s="47">
        <v>0</v>
      </c>
      <c r="E16" s="47">
        <v>0</v>
      </c>
      <c r="F16" s="47">
        <v>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ht="15.75">
      <c r="A17" s="335" t="s">
        <v>381</v>
      </c>
      <c r="B17" s="47">
        <v>2</v>
      </c>
      <c r="C17" s="47">
        <v>0</v>
      </c>
      <c r="D17" s="47">
        <v>0</v>
      </c>
      <c r="E17" s="47">
        <v>0</v>
      </c>
      <c r="F17" s="47">
        <v>1</v>
      </c>
      <c r="G17" s="47">
        <v>0</v>
      </c>
      <c r="H17" s="47">
        <v>1</v>
      </c>
      <c r="I17" s="47">
        <v>3</v>
      </c>
      <c r="J17" s="47">
        <v>3</v>
      </c>
      <c r="K17" s="47">
        <v>1</v>
      </c>
    </row>
    <row r="18" spans="1:11" ht="15.75">
      <c r="A18" s="335" t="s">
        <v>382</v>
      </c>
      <c r="B18" s="47">
        <v>0</v>
      </c>
      <c r="C18" s="47">
        <v>0</v>
      </c>
      <c r="D18" s="47">
        <v>1</v>
      </c>
      <c r="E18" s="47">
        <v>1</v>
      </c>
      <c r="F18" s="47">
        <v>0</v>
      </c>
      <c r="G18" s="47">
        <v>1</v>
      </c>
      <c r="H18" s="47">
        <v>0</v>
      </c>
      <c r="I18" s="47">
        <v>2</v>
      </c>
      <c r="J18" s="47">
        <v>2</v>
      </c>
      <c r="K18" s="47">
        <v>3</v>
      </c>
    </row>
    <row r="19" spans="1:11" ht="15.75">
      <c r="A19" s="335" t="s">
        <v>383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3</v>
      </c>
      <c r="K19" s="47">
        <v>1</v>
      </c>
    </row>
    <row r="20" spans="1:11" ht="15.75">
      <c r="A20" s="335" t="s">
        <v>384</v>
      </c>
      <c r="B20" s="47">
        <v>0</v>
      </c>
      <c r="C20" s="47">
        <v>0</v>
      </c>
      <c r="D20" s="47">
        <v>0</v>
      </c>
      <c r="E20" s="47">
        <v>0</v>
      </c>
      <c r="F20" s="47">
        <v>1</v>
      </c>
      <c r="G20" s="47">
        <v>1</v>
      </c>
      <c r="H20" s="47">
        <v>0</v>
      </c>
      <c r="I20" s="47">
        <v>2</v>
      </c>
      <c r="J20" s="47">
        <v>5</v>
      </c>
      <c r="K20" s="47">
        <v>0</v>
      </c>
    </row>
    <row r="21" spans="1:11" ht="15.75">
      <c r="A21" s="335" t="s">
        <v>385</v>
      </c>
      <c r="B21" s="47">
        <v>1</v>
      </c>
      <c r="C21" s="47">
        <v>0</v>
      </c>
      <c r="D21" s="47">
        <v>0</v>
      </c>
      <c r="E21" s="47">
        <v>0</v>
      </c>
      <c r="F21" s="47">
        <v>1</v>
      </c>
      <c r="G21" s="47">
        <v>1</v>
      </c>
      <c r="H21" s="47">
        <v>0</v>
      </c>
      <c r="I21" s="47">
        <v>7</v>
      </c>
      <c r="J21" s="47">
        <v>4</v>
      </c>
      <c r="K21" s="47">
        <v>7</v>
      </c>
    </row>
    <row r="22" spans="1:11" ht="15.75">
      <c r="A22" s="335" t="s">
        <v>386</v>
      </c>
      <c r="B22" s="47">
        <v>1</v>
      </c>
      <c r="C22" s="47">
        <v>0</v>
      </c>
      <c r="D22" s="47">
        <v>1</v>
      </c>
      <c r="E22" s="47">
        <v>1</v>
      </c>
      <c r="F22" s="47">
        <v>1</v>
      </c>
      <c r="G22" s="47">
        <v>2</v>
      </c>
      <c r="H22" s="47">
        <v>1</v>
      </c>
      <c r="I22" s="47">
        <v>5</v>
      </c>
      <c r="J22" s="47">
        <v>14</v>
      </c>
      <c r="K22" s="47">
        <v>5</v>
      </c>
    </row>
    <row r="23" spans="1:11" ht="15.75">
      <c r="A23" s="335" t="s">
        <v>387</v>
      </c>
      <c r="B23" s="47">
        <v>1</v>
      </c>
      <c r="C23" s="47">
        <v>0</v>
      </c>
      <c r="D23" s="47">
        <v>1</v>
      </c>
      <c r="E23" s="47">
        <v>1</v>
      </c>
      <c r="F23" s="47">
        <v>1</v>
      </c>
      <c r="G23" s="47">
        <v>2</v>
      </c>
      <c r="H23" s="47">
        <v>2</v>
      </c>
      <c r="I23" s="47">
        <v>7</v>
      </c>
      <c r="J23" s="47">
        <v>16</v>
      </c>
      <c r="K23" s="47">
        <v>1</v>
      </c>
    </row>
    <row r="24" spans="1:11" ht="15.75">
      <c r="A24" s="335" t="s">
        <v>388</v>
      </c>
      <c r="B24" s="47">
        <v>1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</v>
      </c>
      <c r="J24" s="47">
        <v>3</v>
      </c>
      <c r="K24" s="47">
        <v>3</v>
      </c>
    </row>
    <row r="25" spans="1:11" ht="15.75">
      <c r="A25" s="335" t="s">
        <v>389</v>
      </c>
      <c r="B25" s="47">
        <v>0</v>
      </c>
      <c r="C25" s="47">
        <v>0</v>
      </c>
      <c r="D25" s="47">
        <v>0</v>
      </c>
      <c r="E25" s="47">
        <v>1</v>
      </c>
      <c r="F25" s="47">
        <v>1</v>
      </c>
      <c r="G25" s="47">
        <v>0</v>
      </c>
      <c r="H25" s="47">
        <v>1</v>
      </c>
      <c r="I25" s="47">
        <v>0</v>
      </c>
      <c r="J25" s="47">
        <v>3</v>
      </c>
      <c r="K25" s="47">
        <v>0</v>
      </c>
    </row>
    <row r="26" spans="1:11" ht="15.75">
      <c r="A26" s="335" t="s">
        <v>390</v>
      </c>
      <c r="B26" s="47">
        <v>0</v>
      </c>
      <c r="C26" s="47">
        <v>0</v>
      </c>
      <c r="D26" s="47">
        <v>0</v>
      </c>
      <c r="E26" s="47">
        <v>1</v>
      </c>
      <c r="F26" s="47">
        <v>0</v>
      </c>
      <c r="G26" s="47">
        <v>0</v>
      </c>
      <c r="H26" s="47">
        <v>0</v>
      </c>
      <c r="I26" s="47">
        <v>5</v>
      </c>
      <c r="J26" s="47">
        <v>5</v>
      </c>
      <c r="K26" s="47">
        <v>2</v>
      </c>
    </row>
    <row r="27" spans="1:11" ht="15.75">
      <c r="A27" s="335" t="s">
        <v>391</v>
      </c>
      <c r="B27" s="47">
        <v>2</v>
      </c>
      <c r="C27" s="47">
        <v>0</v>
      </c>
      <c r="D27" s="47">
        <v>1</v>
      </c>
      <c r="E27" s="47">
        <v>1</v>
      </c>
      <c r="F27" s="47">
        <v>0</v>
      </c>
      <c r="G27" s="47">
        <v>1</v>
      </c>
      <c r="H27" s="47">
        <v>1</v>
      </c>
      <c r="I27" s="47">
        <v>7</v>
      </c>
      <c r="J27" s="47">
        <v>13</v>
      </c>
      <c r="K27" s="47">
        <v>7</v>
      </c>
    </row>
    <row r="28" spans="1:11" ht="15.75">
      <c r="A28" s="335" t="s">
        <v>392</v>
      </c>
      <c r="B28" s="47">
        <v>0</v>
      </c>
      <c r="C28" s="47">
        <v>0</v>
      </c>
      <c r="D28" s="47">
        <v>1</v>
      </c>
      <c r="E28" s="47">
        <v>0</v>
      </c>
      <c r="F28" s="47">
        <v>1</v>
      </c>
      <c r="G28" s="47">
        <v>0</v>
      </c>
      <c r="H28" s="47">
        <v>1</v>
      </c>
      <c r="I28" s="47">
        <v>2</v>
      </c>
      <c r="J28" s="47">
        <v>3</v>
      </c>
      <c r="K28" s="47">
        <v>2</v>
      </c>
    </row>
    <row r="29" spans="1:11" ht="15.75">
      <c r="A29" s="52" t="s">
        <v>393</v>
      </c>
      <c r="B29" s="47">
        <v>22</v>
      </c>
      <c r="C29" s="47">
        <v>2</v>
      </c>
      <c r="D29" s="47">
        <v>14</v>
      </c>
      <c r="E29" s="47">
        <v>9</v>
      </c>
      <c r="F29" s="47">
        <v>16</v>
      </c>
      <c r="G29" s="47">
        <v>15</v>
      </c>
      <c r="H29" s="47">
        <v>13</v>
      </c>
      <c r="I29" s="47">
        <v>98</v>
      </c>
      <c r="J29" s="47">
        <v>152</v>
      </c>
      <c r="K29" s="47">
        <v>63</v>
      </c>
    </row>
    <row r="30" spans="1:11" ht="15.75">
      <c r="A30" s="335" t="s">
        <v>394</v>
      </c>
      <c r="B30" s="47">
        <v>4</v>
      </c>
      <c r="C30" s="47">
        <v>0</v>
      </c>
      <c r="D30" s="47">
        <v>4</v>
      </c>
      <c r="E30" s="47">
        <v>0</v>
      </c>
      <c r="F30" s="47">
        <v>6</v>
      </c>
      <c r="G30" s="47">
        <v>17</v>
      </c>
      <c r="H30" s="47">
        <v>5</v>
      </c>
      <c r="I30" s="47">
        <v>24</v>
      </c>
      <c r="J30" s="47">
        <v>39</v>
      </c>
      <c r="K30" s="47">
        <v>11</v>
      </c>
    </row>
    <row r="31" spans="1:11" ht="15.75">
      <c r="A31" s="335" t="s">
        <v>395</v>
      </c>
      <c r="B31" s="47">
        <v>0</v>
      </c>
      <c r="C31" s="47">
        <v>0</v>
      </c>
      <c r="D31" s="47">
        <v>2</v>
      </c>
      <c r="E31" s="47">
        <v>0</v>
      </c>
      <c r="F31" s="47">
        <v>2</v>
      </c>
      <c r="G31" s="47">
        <v>1</v>
      </c>
      <c r="H31" s="47">
        <v>1</v>
      </c>
      <c r="I31" s="47">
        <v>0</v>
      </c>
      <c r="J31" s="47">
        <v>1</v>
      </c>
      <c r="K31" s="47">
        <v>0</v>
      </c>
    </row>
    <row r="32" spans="1:11" ht="15.75">
      <c r="A32" s="335" t="s">
        <v>396</v>
      </c>
      <c r="B32" s="47">
        <v>1</v>
      </c>
      <c r="C32" s="47">
        <v>1</v>
      </c>
      <c r="D32" s="47">
        <v>0</v>
      </c>
      <c r="E32" s="47">
        <v>0</v>
      </c>
      <c r="F32" s="47">
        <v>0</v>
      </c>
      <c r="G32" s="47">
        <v>2</v>
      </c>
      <c r="H32" s="47">
        <v>1</v>
      </c>
      <c r="I32" s="47">
        <v>6</v>
      </c>
      <c r="J32" s="47">
        <v>3</v>
      </c>
      <c r="K32" s="47">
        <v>3</v>
      </c>
    </row>
    <row r="33" spans="1:11" ht="15.75">
      <c r="A33" s="335" t="s">
        <v>397</v>
      </c>
      <c r="B33" s="47">
        <v>0</v>
      </c>
      <c r="C33" s="47">
        <v>0</v>
      </c>
      <c r="D33" s="47">
        <v>2</v>
      </c>
      <c r="E33" s="47">
        <v>0</v>
      </c>
      <c r="F33" s="47">
        <v>0</v>
      </c>
      <c r="G33" s="47">
        <v>1</v>
      </c>
      <c r="H33" s="47">
        <v>0</v>
      </c>
      <c r="I33" s="47">
        <v>0</v>
      </c>
      <c r="J33" s="47">
        <v>1</v>
      </c>
      <c r="K33" s="47">
        <v>0</v>
      </c>
    </row>
    <row r="34" spans="1:11" ht="15.75">
      <c r="A34" s="335" t="s">
        <v>398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</row>
    <row r="35" spans="1:11" ht="15.75">
      <c r="A35" s="335" t="s">
        <v>399</v>
      </c>
      <c r="B35" s="47">
        <v>0</v>
      </c>
      <c r="C35" s="47">
        <v>0</v>
      </c>
      <c r="D35" s="47">
        <v>1</v>
      </c>
      <c r="E35" s="47">
        <v>0</v>
      </c>
      <c r="F35" s="47">
        <v>2</v>
      </c>
      <c r="G35" s="47">
        <v>1</v>
      </c>
      <c r="H35" s="47">
        <v>2</v>
      </c>
      <c r="I35" s="47">
        <v>4</v>
      </c>
      <c r="J35" s="47">
        <v>1</v>
      </c>
      <c r="K35" s="47">
        <v>0</v>
      </c>
    </row>
    <row r="36" spans="1:11" ht="15.75">
      <c r="A36" s="335" t="s">
        <v>400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</row>
    <row r="37" spans="1:11" ht="15.75">
      <c r="A37" s="335" t="s">
        <v>401</v>
      </c>
      <c r="B37" s="47">
        <v>0</v>
      </c>
      <c r="C37" s="47">
        <v>1</v>
      </c>
      <c r="D37" s="47">
        <v>0</v>
      </c>
      <c r="E37" s="47">
        <v>2</v>
      </c>
      <c r="F37" s="47">
        <v>0</v>
      </c>
      <c r="G37" s="47">
        <v>0</v>
      </c>
      <c r="H37" s="47">
        <v>0</v>
      </c>
      <c r="I37" s="47">
        <v>0</v>
      </c>
      <c r="J37" s="47">
        <v>2</v>
      </c>
      <c r="K37" s="47">
        <v>0</v>
      </c>
    </row>
    <row r="38" spans="1:11" ht="15.75">
      <c r="A38" s="52" t="s">
        <v>402</v>
      </c>
      <c r="B38" s="47">
        <v>27</v>
      </c>
      <c r="C38" s="47">
        <v>4</v>
      </c>
      <c r="D38" s="47">
        <v>23</v>
      </c>
      <c r="E38" s="47">
        <v>11</v>
      </c>
      <c r="F38" s="47">
        <v>26</v>
      </c>
      <c r="G38" s="47">
        <v>37</v>
      </c>
      <c r="H38" s="47">
        <v>22</v>
      </c>
      <c r="I38" s="47">
        <v>132</v>
      </c>
      <c r="J38" s="47">
        <v>200</v>
      </c>
      <c r="K38" s="47">
        <v>77</v>
      </c>
    </row>
    <row r="39" spans="1:11" ht="15.75">
      <c r="A39" s="335" t="s">
        <v>403</v>
      </c>
      <c r="B39" s="47">
        <v>2</v>
      </c>
      <c r="C39" s="47">
        <v>2</v>
      </c>
      <c r="D39" s="47">
        <v>2</v>
      </c>
      <c r="E39" s="47">
        <v>3</v>
      </c>
      <c r="F39" s="47">
        <v>6</v>
      </c>
      <c r="G39" s="47">
        <v>3</v>
      </c>
      <c r="H39" s="47">
        <v>8</v>
      </c>
      <c r="I39" s="47">
        <v>24</v>
      </c>
      <c r="J39" s="47">
        <v>33</v>
      </c>
      <c r="K39" s="47">
        <v>12</v>
      </c>
    </row>
    <row r="40" spans="1:11" ht="15.75">
      <c r="A40" s="52" t="s">
        <v>404</v>
      </c>
      <c r="B40" s="47">
        <v>43</v>
      </c>
      <c r="C40" s="47">
        <v>11</v>
      </c>
      <c r="D40" s="47">
        <v>31</v>
      </c>
      <c r="E40" s="47">
        <v>17</v>
      </c>
      <c r="F40" s="47">
        <v>43</v>
      </c>
      <c r="G40" s="47">
        <v>56</v>
      </c>
      <c r="H40" s="47">
        <v>42</v>
      </c>
      <c r="I40" s="47">
        <v>177</v>
      </c>
      <c r="J40" s="47">
        <v>254</v>
      </c>
      <c r="K40" s="47">
        <v>102</v>
      </c>
    </row>
    <row r="41" spans="1:11" ht="15.75">
      <c r="A41" s="52" t="s">
        <v>405</v>
      </c>
      <c r="B41" s="47">
        <v>1</v>
      </c>
      <c r="C41" s="47">
        <v>0</v>
      </c>
      <c r="D41" s="47">
        <v>1</v>
      </c>
      <c r="E41" s="47">
        <v>2</v>
      </c>
      <c r="F41" s="47">
        <v>4</v>
      </c>
      <c r="G41" s="47">
        <v>9</v>
      </c>
      <c r="H41" s="47">
        <v>3</v>
      </c>
      <c r="I41" s="47">
        <v>11</v>
      </c>
      <c r="J41" s="47">
        <v>11</v>
      </c>
      <c r="K41" s="47">
        <v>5</v>
      </c>
    </row>
    <row r="42" spans="1:11" ht="15.75">
      <c r="A42" s="52" t="s">
        <v>406</v>
      </c>
      <c r="B42" s="47">
        <v>1</v>
      </c>
      <c r="C42" s="47">
        <v>3</v>
      </c>
      <c r="D42" s="47">
        <v>4</v>
      </c>
      <c r="E42" s="47">
        <v>7</v>
      </c>
      <c r="F42" s="47">
        <v>12</v>
      </c>
      <c r="G42" s="47">
        <v>15</v>
      </c>
      <c r="H42" s="47">
        <v>12</v>
      </c>
      <c r="I42" s="47">
        <v>32</v>
      </c>
      <c r="J42" s="47">
        <v>11</v>
      </c>
      <c r="K42" s="47">
        <v>6</v>
      </c>
    </row>
    <row r="43" spans="1:11" ht="15.75">
      <c r="A43" s="52" t="s">
        <v>407</v>
      </c>
      <c r="B43" s="47">
        <v>1</v>
      </c>
      <c r="C43" s="47">
        <v>0</v>
      </c>
      <c r="D43" s="47">
        <v>2</v>
      </c>
      <c r="E43" s="47">
        <v>0</v>
      </c>
      <c r="F43" s="47">
        <v>3</v>
      </c>
      <c r="G43" s="47">
        <v>3</v>
      </c>
      <c r="H43" s="47">
        <v>4</v>
      </c>
      <c r="I43" s="47">
        <v>8</v>
      </c>
      <c r="J43" s="47">
        <v>3</v>
      </c>
      <c r="K43" s="47">
        <v>4</v>
      </c>
    </row>
    <row r="44" spans="1:11" ht="15.75">
      <c r="A44" s="52" t="s">
        <v>408</v>
      </c>
      <c r="B44" s="47">
        <v>46</v>
      </c>
      <c r="C44" s="47">
        <v>14</v>
      </c>
      <c r="D44" s="47">
        <v>38</v>
      </c>
      <c r="E44" s="47">
        <v>26</v>
      </c>
      <c r="F44" s="47">
        <v>62</v>
      </c>
      <c r="G44" s="47">
        <v>83</v>
      </c>
      <c r="H44" s="47">
        <v>61</v>
      </c>
      <c r="I44" s="47">
        <v>228</v>
      </c>
      <c r="J44" s="47">
        <v>279</v>
      </c>
      <c r="K44" s="47">
        <v>117</v>
      </c>
    </row>
    <row r="45" spans="1:11" ht="15.75">
      <c r="A45" s="52" t="s">
        <v>409</v>
      </c>
      <c r="B45" s="47">
        <v>2</v>
      </c>
      <c r="C45" s="47">
        <v>1</v>
      </c>
      <c r="D45" s="47">
        <v>3</v>
      </c>
      <c r="E45" s="47">
        <v>0</v>
      </c>
      <c r="F45" s="47">
        <v>6</v>
      </c>
      <c r="G45" s="47">
        <v>11</v>
      </c>
      <c r="H45" s="47">
        <v>12</v>
      </c>
      <c r="I45" s="47">
        <v>21</v>
      </c>
      <c r="J45" s="47">
        <v>7</v>
      </c>
      <c r="K45" s="47">
        <v>14</v>
      </c>
    </row>
    <row r="46" spans="1:11" ht="15.75">
      <c r="A46" s="52" t="s">
        <v>410</v>
      </c>
      <c r="B46" s="47">
        <v>2</v>
      </c>
      <c r="C46" s="47">
        <v>0</v>
      </c>
      <c r="D46" s="47">
        <v>3</v>
      </c>
      <c r="E46" s="47">
        <v>0</v>
      </c>
      <c r="F46" s="47">
        <v>1</v>
      </c>
      <c r="G46" s="47">
        <v>3</v>
      </c>
      <c r="H46" s="47">
        <v>0</v>
      </c>
      <c r="I46" s="47">
        <v>5</v>
      </c>
      <c r="J46" s="47">
        <v>3</v>
      </c>
      <c r="K46" s="47">
        <v>6</v>
      </c>
    </row>
    <row r="47" spans="1:11" s="349" customFormat="1" ht="15.75" customHeight="1">
      <c r="A47" s="335" t="s">
        <v>411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1</v>
      </c>
      <c r="H47" s="47">
        <v>0</v>
      </c>
      <c r="I47" s="47">
        <v>0</v>
      </c>
      <c r="J47" s="47">
        <v>0</v>
      </c>
      <c r="K47" s="47">
        <v>0</v>
      </c>
    </row>
    <row r="48" spans="1:11" ht="15.75">
      <c r="A48" s="350" t="s">
        <v>412</v>
      </c>
      <c r="B48" s="351">
        <v>50</v>
      </c>
      <c r="C48" s="351">
        <v>15</v>
      </c>
      <c r="D48" s="351">
        <v>44</v>
      </c>
      <c r="E48" s="351">
        <v>26</v>
      </c>
      <c r="F48" s="351">
        <v>69</v>
      </c>
      <c r="G48" s="351">
        <v>98</v>
      </c>
      <c r="H48" s="351">
        <v>73</v>
      </c>
      <c r="I48" s="351">
        <v>254</v>
      </c>
      <c r="J48" s="351">
        <v>289</v>
      </c>
      <c r="K48" s="351">
        <v>137</v>
      </c>
    </row>
    <row r="53" spans="1:12" ht="15.75">
      <c r="A53" s="332" t="s">
        <v>358</v>
      </c>
      <c r="B53" s="333" t="s">
        <v>434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2" t="s">
        <v>10</v>
      </c>
    </row>
    <row r="54" spans="1:12" ht="42.75" customHeight="1">
      <c r="A54" s="94"/>
      <c r="B54" s="359" t="s">
        <v>445</v>
      </c>
      <c r="C54" s="359" t="s">
        <v>446</v>
      </c>
      <c r="D54" s="359" t="s">
        <v>447</v>
      </c>
      <c r="E54" s="359" t="s">
        <v>448</v>
      </c>
      <c r="F54" s="359" t="s">
        <v>449</v>
      </c>
      <c r="G54" s="359" t="s">
        <v>450</v>
      </c>
      <c r="H54" s="359" t="s">
        <v>451</v>
      </c>
      <c r="I54" s="359" t="s">
        <v>452</v>
      </c>
      <c r="J54" s="359" t="s">
        <v>453</v>
      </c>
      <c r="K54" s="359" t="s">
        <v>454</v>
      </c>
      <c r="L54" s="353"/>
    </row>
    <row r="55" spans="1:12" ht="15.75">
      <c r="A55" s="335" t="s">
        <v>368</v>
      </c>
      <c r="B55" s="47">
        <v>0</v>
      </c>
      <c r="C55" s="47">
        <v>3</v>
      </c>
      <c r="D55" s="47">
        <v>8</v>
      </c>
      <c r="E55" s="47">
        <v>0</v>
      </c>
      <c r="F55" s="47">
        <v>7</v>
      </c>
      <c r="G55" s="47">
        <v>0</v>
      </c>
      <c r="H55" s="47">
        <v>11</v>
      </c>
      <c r="I55" s="47">
        <v>0</v>
      </c>
      <c r="J55" s="47">
        <v>1</v>
      </c>
      <c r="K55" s="47">
        <v>1</v>
      </c>
      <c r="L55" s="47">
        <v>60</v>
      </c>
    </row>
    <row r="56" spans="1:12" ht="15.75">
      <c r="A56" s="335" t="s">
        <v>369</v>
      </c>
      <c r="B56" s="47">
        <v>0</v>
      </c>
      <c r="C56" s="47">
        <v>3</v>
      </c>
      <c r="D56" s="47">
        <v>3</v>
      </c>
      <c r="E56" s="47">
        <v>0</v>
      </c>
      <c r="F56" s="47">
        <v>4</v>
      </c>
      <c r="G56" s="47">
        <v>0</v>
      </c>
      <c r="H56" s="47">
        <v>2</v>
      </c>
      <c r="I56" s="47">
        <v>0</v>
      </c>
      <c r="J56" s="47">
        <v>0</v>
      </c>
      <c r="K56" s="47">
        <v>0</v>
      </c>
      <c r="L56" s="47">
        <v>20</v>
      </c>
    </row>
    <row r="57" spans="1:12" ht="15.75">
      <c r="A57" s="335" t="s">
        <v>370</v>
      </c>
      <c r="B57" s="47">
        <v>4</v>
      </c>
      <c r="C57" s="47">
        <v>5</v>
      </c>
      <c r="D57" s="47">
        <v>7</v>
      </c>
      <c r="E57" s="47">
        <v>0</v>
      </c>
      <c r="F57" s="47">
        <v>3</v>
      </c>
      <c r="G57" s="47">
        <v>1</v>
      </c>
      <c r="H57" s="47">
        <v>5</v>
      </c>
      <c r="I57" s="47">
        <v>0</v>
      </c>
      <c r="J57" s="47">
        <v>0</v>
      </c>
      <c r="K57" s="47">
        <v>1</v>
      </c>
      <c r="L57" s="47">
        <v>56</v>
      </c>
    </row>
    <row r="58" spans="1:12" ht="15.75">
      <c r="A58" s="335" t="s">
        <v>371</v>
      </c>
      <c r="B58" s="47">
        <v>1</v>
      </c>
      <c r="C58" s="47">
        <v>0</v>
      </c>
      <c r="D58" s="47">
        <v>1</v>
      </c>
      <c r="E58" s="47">
        <v>0</v>
      </c>
      <c r="F58" s="47">
        <v>6</v>
      </c>
      <c r="G58" s="47">
        <v>0</v>
      </c>
      <c r="H58" s="47">
        <v>3</v>
      </c>
      <c r="I58" s="47">
        <v>0</v>
      </c>
      <c r="J58" s="47">
        <v>0</v>
      </c>
      <c r="K58" s="47">
        <v>0</v>
      </c>
      <c r="L58" s="47">
        <v>18</v>
      </c>
    </row>
    <row r="59" spans="1:12" ht="15.75">
      <c r="A59" s="335" t="s">
        <v>372</v>
      </c>
      <c r="B59" s="47">
        <v>2</v>
      </c>
      <c r="C59" s="47">
        <v>0</v>
      </c>
      <c r="D59" s="47">
        <v>2</v>
      </c>
      <c r="E59" s="47">
        <v>0</v>
      </c>
      <c r="F59" s="47">
        <v>2</v>
      </c>
      <c r="G59" s="47">
        <v>0</v>
      </c>
      <c r="H59" s="47">
        <v>2</v>
      </c>
      <c r="I59" s="47">
        <v>0</v>
      </c>
      <c r="J59" s="47">
        <v>0</v>
      </c>
      <c r="K59" s="47">
        <v>0</v>
      </c>
      <c r="L59" s="47">
        <v>28</v>
      </c>
    </row>
    <row r="60" spans="1:12" ht="15.75">
      <c r="A60" s="335" t="s">
        <v>373</v>
      </c>
      <c r="B60" s="47">
        <v>4</v>
      </c>
      <c r="C60" s="47">
        <v>2</v>
      </c>
      <c r="D60" s="47">
        <v>3</v>
      </c>
      <c r="E60" s="47">
        <v>0</v>
      </c>
      <c r="F60" s="47">
        <v>2</v>
      </c>
      <c r="G60" s="47">
        <v>1</v>
      </c>
      <c r="H60" s="47">
        <v>2</v>
      </c>
      <c r="I60" s="47">
        <v>0</v>
      </c>
      <c r="J60" s="47">
        <v>0</v>
      </c>
      <c r="K60" s="47">
        <v>0</v>
      </c>
      <c r="L60" s="47">
        <v>38</v>
      </c>
    </row>
    <row r="61" spans="1:12" ht="15.75">
      <c r="A61" s="335" t="s">
        <v>374</v>
      </c>
      <c r="B61" s="47">
        <v>6</v>
      </c>
      <c r="C61" s="47">
        <v>5</v>
      </c>
      <c r="D61" s="47">
        <v>8</v>
      </c>
      <c r="E61" s="47">
        <v>0</v>
      </c>
      <c r="F61" s="47">
        <v>17</v>
      </c>
      <c r="G61" s="47">
        <v>3</v>
      </c>
      <c r="H61" s="47">
        <v>4</v>
      </c>
      <c r="I61" s="47">
        <v>1</v>
      </c>
      <c r="J61" s="47">
        <v>1</v>
      </c>
      <c r="K61" s="47">
        <v>1</v>
      </c>
      <c r="L61" s="47">
        <v>110</v>
      </c>
    </row>
    <row r="62" spans="1:12" ht="15.75">
      <c r="A62" s="335" t="s">
        <v>375</v>
      </c>
      <c r="B62" s="47">
        <v>2</v>
      </c>
      <c r="C62" s="47">
        <v>0</v>
      </c>
      <c r="D62" s="47">
        <v>0</v>
      </c>
      <c r="E62" s="47">
        <v>0</v>
      </c>
      <c r="F62" s="47">
        <v>2</v>
      </c>
      <c r="G62" s="47">
        <v>0</v>
      </c>
      <c r="H62" s="47">
        <v>1</v>
      </c>
      <c r="I62" s="47">
        <v>1</v>
      </c>
      <c r="J62" s="47">
        <v>0</v>
      </c>
      <c r="K62" s="47">
        <v>0</v>
      </c>
      <c r="L62" s="47">
        <v>16</v>
      </c>
    </row>
    <row r="63" spans="1:12" ht="15.75">
      <c r="A63" s="335" t="s">
        <v>376</v>
      </c>
      <c r="B63" s="47">
        <v>1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1</v>
      </c>
    </row>
    <row r="64" spans="1:12" ht="15.75">
      <c r="A64" s="335" t="s">
        <v>377</v>
      </c>
      <c r="B64" s="47">
        <v>1</v>
      </c>
      <c r="C64" s="47">
        <v>0</v>
      </c>
      <c r="D64" s="47">
        <v>0</v>
      </c>
      <c r="E64" s="47">
        <v>0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7</v>
      </c>
    </row>
    <row r="65" spans="1:12" ht="15.75">
      <c r="A65" s="335" t="s">
        <v>378</v>
      </c>
      <c r="B65" s="47">
        <v>0</v>
      </c>
      <c r="C65" s="47">
        <v>1</v>
      </c>
      <c r="D65" s="47">
        <v>0</v>
      </c>
      <c r="E65" s="47">
        <v>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4</v>
      </c>
    </row>
    <row r="66" spans="1:12" ht="15.75">
      <c r="A66" s="335" t="s">
        <v>379</v>
      </c>
      <c r="B66" s="47">
        <v>2</v>
      </c>
      <c r="C66" s="47">
        <v>0</v>
      </c>
      <c r="D66" s="47">
        <v>0</v>
      </c>
      <c r="E66" s="47">
        <v>1</v>
      </c>
      <c r="F66" s="47">
        <v>1</v>
      </c>
      <c r="G66" s="47">
        <v>0</v>
      </c>
      <c r="H66" s="47">
        <v>0</v>
      </c>
      <c r="I66" s="47">
        <v>1</v>
      </c>
      <c r="J66" s="47">
        <v>0</v>
      </c>
      <c r="K66" s="47">
        <v>0</v>
      </c>
      <c r="L66" s="47">
        <v>17</v>
      </c>
    </row>
    <row r="67" spans="1:12" ht="15.75">
      <c r="A67" s="335" t="s">
        <v>380</v>
      </c>
      <c r="B67" s="47">
        <v>0</v>
      </c>
      <c r="C67" s="47">
        <v>1</v>
      </c>
      <c r="D67" s="47">
        <v>2</v>
      </c>
      <c r="E67" s="47">
        <v>0</v>
      </c>
      <c r="F67" s="47">
        <v>0</v>
      </c>
      <c r="G67" s="47">
        <v>1</v>
      </c>
      <c r="H67" s="47">
        <v>3</v>
      </c>
      <c r="I67" s="47">
        <v>0</v>
      </c>
      <c r="J67" s="47">
        <v>0</v>
      </c>
      <c r="K67" s="47">
        <v>1</v>
      </c>
      <c r="L67" s="47">
        <v>10</v>
      </c>
    </row>
    <row r="68" spans="1:12" ht="15.75">
      <c r="A68" s="335" t="s">
        <v>381</v>
      </c>
      <c r="B68" s="47">
        <v>0</v>
      </c>
      <c r="C68" s="47">
        <v>0</v>
      </c>
      <c r="D68" s="47">
        <v>1</v>
      </c>
      <c r="E68" s="47">
        <v>0</v>
      </c>
      <c r="F68" s="47">
        <v>2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14</v>
      </c>
    </row>
    <row r="69" spans="1:12" ht="15.75">
      <c r="A69" s="335" t="s">
        <v>382</v>
      </c>
      <c r="B69" s="47">
        <v>0</v>
      </c>
      <c r="C69" s="47">
        <v>1</v>
      </c>
      <c r="D69" s="47">
        <v>4</v>
      </c>
      <c r="E69" s="47">
        <v>0</v>
      </c>
      <c r="F69" s="47">
        <v>2</v>
      </c>
      <c r="G69" s="47">
        <v>1</v>
      </c>
      <c r="H69" s="47">
        <v>4</v>
      </c>
      <c r="I69" s="47">
        <v>0</v>
      </c>
      <c r="J69" s="47">
        <v>0</v>
      </c>
      <c r="K69" s="47">
        <v>1</v>
      </c>
      <c r="L69" s="47">
        <v>23</v>
      </c>
    </row>
    <row r="70" spans="1:12" ht="15.75">
      <c r="A70" s="335" t="s">
        <v>383</v>
      </c>
      <c r="B70" s="47">
        <v>0</v>
      </c>
      <c r="C70" s="47">
        <v>0</v>
      </c>
      <c r="D70" s="47">
        <v>0</v>
      </c>
      <c r="E70" s="47">
        <v>0</v>
      </c>
      <c r="F70" s="47">
        <v>1</v>
      </c>
      <c r="G70" s="47">
        <v>0</v>
      </c>
      <c r="H70" s="47">
        <v>2</v>
      </c>
      <c r="I70" s="47">
        <v>0</v>
      </c>
      <c r="J70" s="47">
        <v>0</v>
      </c>
      <c r="K70" s="47">
        <v>0</v>
      </c>
      <c r="L70" s="47">
        <v>7</v>
      </c>
    </row>
    <row r="71" spans="1:12" ht="15.75">
      <c r="A71" s="335" t="s">
        <v>384</v>
      </c>
      <c r="B71" s="47">
        <v>1</v>
      </c>
      <c r="C71" s="47">
        <v>3</v>
      </c>
      <c r="D71" s="47">
        <v>0</v>
      </c>
      <c r="E71" s="47">
        <v>0</v>
      </c>
      <c r="F71" s="47">
        <v>4</v>
      </c>
      <c r="G71" s="47">
        <v>0</v>
      </c>
      <c r="H71" s="47">
        <v>1</v>
      </c>
      <c r="I71" s="47">
        <v>0</v>
      </c>
      <c r="J71" s="47">
        <v>0</v>
      </c>
      <c r="K71" s="47">
        <v>1</v>
      </c>
      <c r="L71" s="47">
        <v>19</v>
      </c>
    </row>
    <row r="72" spans="1:12" ht="15.75">
      <c r="A72" s="335" t="s">
        <v>385</v>
      </c>
      <c r="B72" s="47">
        <v>1</v>
      </c>
      <c r="C72" s="47">
        <v>2</v>
      </c>
      <c r="D72" s="47">
        <v>3</v>
      </c>
      <c r="E72" s="47">
        <v>0</v>
      </c>
      <c r="F72" s="47">
        <v>6</v>
      </c>
      <c r="G72" s="47">
        <v>0</v>
      </c>
      <c r="H72" s="47">
        <v>3</v>
      </c>
      <c r="I72" s="47">
        <v>1</v>
      </c>
      <c r="J72" s="47">
        <v>0</v>
      </c>
      <c r="K72" s="47">
        <v>0</v>
      </c>
      <c r="L72" s="47">
        <v>37</v>
      </c>
    </row>
    <row r="73" spans="1:12" ht="15.75">
      <c r="A73" s="335" t="s">
        <v>386</v>
      </c>
      <c r="B73" s="47">
        <v>1</v>
      </c>
      <c r="C73" s="47">
        <v>2</v>
      </c>
      <c r="D73" s="47">
        <v>8</v>
      </c>
      <c r="E73" s="47">
        <v>0</v>
      </c>
      <c r="F73" s="47">
        <v>7</v>
      </c>
      <c r="G73" s="47">
        <v>3</v>
      </c>
      <c r="H73" s="47">
        <v>4</v>
      </c>
      <c r="I73" s="47">
        <v>1</v>
      </c>
      <c r="J73" s="47">
        <v>0</v>
      </c>
      <c r="K73" s="47">
        <v>1</v>
      </c>
      <c r="L73" s="47">
        <v>58</v>
      </c>
    </row>
    <row r="74" spans="1:12" ht="15.75">
      <c r="A74" s="335" t="s">
        <v>387</v>
      </c>
      <c r="B74" s="47">
        <v>5</v>
      </c>
      <c r="C74" s="47">
        <v>3</v>
      </c>
      <c r="D74" s="47">
        <v>7</v>
      </c>
      <c r="E74" s="47">
        <v>0</v>
      </c>
      <c r="F74" s="47">
        <v>6</v>
      </c>
      <c r="G74" s="47">
        <v>1</v>
      </c>
      <c r="H74" s="47">
        <v>3</v>
      </c>
      <c r="I74" s="47">
        <v>1</v>
      </c>
      <c r="J74" s="47">
        <v>0</v>
      </c>
      <c r="K74" s="47">
        <v>1</v>
      </c>
      <c r="L74" s="47">
        <v>59</v>
      </c>
    </row>
    <row r="75" spans="1:12" ht="15.75">
      <c r="A75" s="335" t="s">
        <v>388</v>
      </c>
      <c r="B75" s="47">
        <v>5</v>
      </c>
      <c r="C75" s="47">
        <v>2</v>
      </c>
      <c r="D75" s="47">
        <v>3</v>
      </c>
      <c r="E75" s="47">
        <v>0</v>
      </c>
      <c r="F75" s="47">
        <v>6</v>
      </c>
      <c r="G75" s="47">
        <v>0</v>
      </c>
      <c r="H75" s="47">
        <v>2</v>
      </c>
      <c r="I75" s="47">
        <v>0</v>
      </c>
      <c r="J75" s="47">
        <v>0</v>
      </c>
      <c r="K75" s="47">
        <v>0</v>
      </c>
      <c r="L75" s="47">
        <v>29</v>
      </c>
    </row>
    <row r="76" spans="1:12" ht="15.75">
      <c r="A76" s="335" t="s">
        <v>389</v>
      </c>
      <c r="B76" s="47">
        <v>0</v>
      </c>
      <c r="C76" s="47">
        <v>0</v>
      </c>
      <c r="D76" s="47">
        <v>4</v>
      </c>
      <c r="E76" s="47">
        <v>0</v>
      </c>
      <c r="F76" s="47">
        <v>0</v>
      </c>
      <c r="G76" s="47">
        <v>1</v>
      </c>
      <c r="H76" s="47">
        <v>0</v>
      </c>
      <c r="I76" s="47">
        <v>0</v>
      </c>
      <c r="J76" s="47">
        <v>0</v>
      </c>
      <c r="K76" s="47">
        <v>1</v>
      </c>
      <c r="L76" s="47">
        <v>12</v>
      </c>
    </row>
    <row r="77" spans="1:12" ht="15.75">
      <c r="A77" s="335" t="s">
        <v>390</v>
      </c>
      <c r="B77" s="47">
        <v>2</v>
      </c>
      <c r="C77" s="47">
        <v>2</v>
      </c>
      <c r="D77" s="47">
        <v>2</v>
      </c>
      <c r="E77" s="47">
        <v>0</v>
      </c>
      <c r="F77" s="47">
        <v>4</v>
      </c>
      <c r="G77" s="47">
        <v>0</v>
      </c>
      <c r="H77" s="47">
        <v>5</v>
      </c>
      <c r="I77" s="47">
        <v>0</v>
      </c>
      <c r="J77" s="47">
        <v>0</v>
      </c>
      <c r="K77" s="47">
        <v>0</v>
      </c>
      <c r="L77" s="47">
        <v>28</v>
      </c>
    </row>
    <row r="78" spans="1:12" ht="15.75">
      <c r="A78" s="335" t="s">
        <v>391</v>
      </c>
      <c r="B78" s="47">
        <v>5</v>
      </c>
      <c r="C78" s="47">
        <v>2</v>
      </c>
      <c r="D78" s="47">
        <v>6</v>
      </c>
      <c r="E78" s="47">
        <v>1</v>
      </c>
      <c r="F78" s="47">
        <v>8</v>
      </c>
      <c r="G78" s="47">
        <v>0</v>
      </c>
      <c r="H78" s="47">
        <v>7</v>
      </c>
      <c r="I78" s="47">
        <v>0</v>
      </c>
      <c r="J78" s="47">
        <v>0</v>
      </c>
      <c r="K78" s="47">
        <v>1</v>
      </c>
      <c r="L78" s="47">
        <v>63</v>
      </c>
    </row>
    <row r="79" spans="1:12" ht="15.75">
      <c r="A79" s="335" t="s">
        <v>392</v>
      </c>
      <c r="B79" s="47">
        <v>2</v>
      </c>
      <c r="C79" s="47">
        <v>4</v>
      </c>
      <c r="D79" s="47">
        <v>8</v>
      </c>
      <c r="E79" s="47">
        <v>3</v>
      </c>
      <c r="F79" s="47">
        <v>4</v>
      </c>
      <c r="G79" s="47">
        <v>0</v>
      </c>
      <c r="H79" s="47">
        <v>4</v>
      </c>
      <c r="I79" s="47">
        <v>1</v>
      </c>
      <c r="J79" s="47">
        <v>0</v>
      </c>
      <c r="K79" s="47">
        <v>0</v>
      </c>
      <c r="L79" s="47">
        <v>36</v>
      </c>
    </row>
    <row r="80" spans="1:12" ht="15.75">
      <c r="A80" s="52" t="s">
        <v>393</v>
      </c>
      <c r="B80" s="47">
        <v>45</v>
      </c>
      <c r="C80" s="47">
        <v>41</v>
      </c>
      <c r="D80" s="47">
        <v>80</v>
      </c>
      <c r="E80" s="47">
        <v>6</v>
      </c>
      <c r="F80" s="47">
        <v>95</v>
      </c>
      <c r="G80" s="47">
        <v>12</v>
      </c>
      <c r="H80" s="47">
        <v>68</v>
      </c>
      <c r="I80" s="47">
        <v>7</v>
      </c>
      <c r="J80" s="47">
        <v>2</v>
      </c>
      <c r="K80" s="47">
        <v>10</v>
      </c>
      <c r="L80" s="47">
        <v>770</v>
      </c>
    </row>
    <row r="81" spans="1:12" ht="15.75">
      <c r="A81" s="335" t="s">
        <v>394</v>
      </c>
      <c r="B81" s="47">
        <v>9</v>
      </c>
      <c r="C81" s="47">
        <v>10</v>
      </c>
      <c r="D81" s="47">
        <v>16</v>
      </c>
      <c r="E81" s="47">
        <v>0</v>
      </c>
      <c r="F81" s="47">
        <v>32</v>
      </c>
      <c r="G81" s="47">
        <v>1</v>
      </c>
      <c r="H81" s="47">
        <v>14</v>
      </c>
      <c r="I81" s="47">
        <v>1</v>
      </c>
      <c r="J81" s="47">
        <v>0</v>
      </c>
      <c r="K81" s="47">
        <v>2</v>
      </c>
      <c r="L81" s="47">
        <v>195</v>
      </c>
    </row>
    <row r="82" spans="1:12" ht="15.75">
      <c r="A82" s="335" t="s">
        <v>395</v>
      </c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1</v>
      </c>
      <c r="I82" s="47">
        <v>0</v>
      </c>
      <c r="J82" s="47">
        <v>0</v>
      </c>
      <c r="K82" s="47">
        <v>4</v>
      </c>
      <c r="L82" s="47">
        <v>12</v>
      </c>
    </row>
    <row r="83" spans="1:12" ht="15.75">
      <c r="A83" s="335" t="s">
        <v>396</v>
      </c>
      <c r="B83" s="47">
        <v>0</v>
      </c>
      <c r="C83" s="47">
        <v>1</v>
      </c>
      <c r="D83" s="47">
        <v>2</v>
      </c>
      <c r="E83" s="47">
        <v>0</v>
      </c>
      <c r="F83" s="47">
        <v>2</v>
      </c>
      <c r="G83" s="47">
        <v>1</v>
      </c>
      <c r="H83" s="47">
        <v>7</v>
      </c>
      <c r="I83" s="47">
        <v>0</v>
      </c>
      <c r="J83" s="47">
        <v>0</v>
      </c>
      <c r="K83" s="47">
        <v>0</v>
      </c>
      <c r="L83" s="47">
        <v>30</v>
      </c>
    </row>
    <row r="84" spans="1:12" ht="15.75">
      <c r="A84" s="335" t="s">
        <v>397</v>
      </c>
      <c r="B84" s="47">
        <v>0</v>
      </c>
      <c r="C84" s="47">
        <v>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5</v>
      </c>
    </row>
    <row r="85" spans="1:12" ht="15.75">
      <c r="A85" s="335" t="s">
        <v>398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1</v>
      </c>
      <c r="L85" s="47">
        <v>1</v>
      </c>
    </row>
    <row r="86" spans="1:12" ht="15.75">
      <c r="A86" s="335" t="s">
        <v>399</v>
      </c>
      <c r="B86" s="47">
        <v>1</v>
      </c>
      <c r="C86" s="47">
        <v>1</v>
      </c>
      <c r="D86" s="47">
        <v>0</v>
      </c>
      <c r="E86" s="47">
        <v>1</v>
      </c>
      <c r="F86" s="47">
        <v>4</v>
      </c>
      <c r="G86" s="47">
        <v>0</v>
      </c>
      <c r="H86" s="47">
        <v>1</v>
      </c>
      <c r="I86" s="47">
        <v>0</v>
      </c>
      <c r="J86" s="47">
        <v>0</v>
      </c>
      <c r="K86" s="47">
        <v>1</v>
      </c>
      <c r="L86" s="47">
        <v>20</v>
      </c>
    </row>
    <row r="87" spans="1:12" ht="15.75">
      <c r="A87" s="335" t="s">
        <v>400</v>
      </c>
      <c r="B87" s="47">
        <v>0</v>
      </c>
      <c r="C87" s="47">
        <v>1</v>
      </c>
      <c r="D87" s="47">
        <v>0</v>
      </c>
      <c r="E87" s="47">
        <v>0</v>
      </c>
      <c r="F87" s="47">
        <v>2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4</v>
      </c>
    </row>
    <row r="88" spans="1:12" ht="15.75">
      <c r="A88" s="335" t="s">
        <v>401</v>
      </c>
      <c r="B88" s="47">
        <v>0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5</v>
      </c>
    </row>
    <row r="89" spans="1:12" ht="15.75">
      <c r="A89" s="52" t="s">
        <v>402</v>
      </c>
      <c r="B89" s="47">
        <v>55</v>
      </c>
      <c r="C89" s="47">
        <v>55</v>
      </c>
      <c r="D89" s="47">
        <v>98</v>
      </c>
      <c r="E89" s="47">
        <v>7</v>
      </c>
      <c r="F89" s="47">
        <v>135</v>
      </c>
      <c r="G89" s="47">
        <v>14</v>
      </c>
      <c r="H89" s="47">
        <v>91</v>
      </c>
      <c r="I89" s="47">
        <v>8</v>
      </c>
      <c r="J89" s="47">
        <v>2</v>
      </c>
      <c r="K89" s="47">
        <v>18</v>
      </c>
      <c r="L89" s="47">
        <v>1042</v>
      </c>
    </row>
    <row r="90" spans="1:12" ht="15.75">
      <c r="A90" s="335" t="s">
        <v>403</v>
      </c>
      <c r="B90" s="47">
        <v>14</v>
      </c>
      <c r="C90" s="47">
        <v>18</v>
      </c>
      <c r="D90" s="47">
        <v>22</v>
      </c>
      <c r="E90" s="47">
        <v>1</v>
      </c>
      <c r="F90" s="47">
        <v>27</v>
      </c>
      <c r="G90" s="47">
        <v>3</v>
      </c>
      <c r="H90" s="47">
        <v>10</v>
      </c>
      <c r="I90" s="47">
        <v>1</v>
      </c>
      <c r="J90" s="47">
        <v>0</v>
      </c>
      <c r="K90" s="47">
        <v>2</v>
      </c>
      <c r="L90" s="47">
        <v>193</v>
      </c>
    </row>
    <row r="91" spans="1:12" ht="15.75">
      <c r="A91" s="52" t="s">
        <v>404</v>
      </c>
      <c r="B91" s="47">
        <v>88</v>
      </c>
      <c r="C91" s="47">
        <v>80</v>
      </c>
      <c r="D91" s="47">
        <v>135</v>
      </c>
      <c r="E91" s="47">
        <v>10</v>
      </c>
      <c r="F91" s="47">
        <v>177</v>
      </c>
      <c r="G91" s="47">
        <v>19</v>
      </c>
      <c r="H91" s="47">
        <v>115</v>
      </c>
      <c r="I91" s="47">
        <v>11</v>
      </c>
      <c r="J91" s="47">
        <v>2</v>
      </c>
      <c r="K91" s="47">
        <v>26</v>
      </c>
      <c r="L91" s="47">
        <v>1439</v>
      </c>
    </row>
    <row r="92" spans="1:12" ht="15.75">
      <c r="A92" s="52" t="s">
        <v>405</v>
      </c>
      <c r="B92" s="47">
        <v>7</v>
      </c>
      <c r="C92" s="47">
        <v>4</v>
      </c>
      <c r="D92" s="47">
        <v>4</v>
      </c>
      <c r="E92" s="47">
        <v>1</v>
      </c>
      <c r="F92" s="47">
        <v>9</v>
      </c>
      <c r="G92" s="47">
        <v>3</v>
      </c>
      <c r="H92" s="47">
        <v>6</v>
      </c>
      <c r="I92" s="47">
        <v>0</v>
      </c>
      <c r="J92" s="47">
        <v>1</v>
      </c>
      <c r="K92" s="47">
        <v>14</v>
      </c>
      <c r="L92" s="47">
        <v>96</v>
      </c>
    </row>
    <row r="93" spans="1:12" ht="15.75">
      <c r="A93" s="52" t="s">
        <v>406</v>
      </c>
      <c r="B93" s="47">
        <v>13</v>
      </c>
      <c r="C93" s="47">
        <v>5</v>
      </c>
      <c r="D93" s="47">
        <v>26</v>
      </c>
      <c r="E93" s="47">
        <v>2</v>
      </c>
      <c r="F93" s="47">
        <v>11</v>
      </c>
      <c r="G93" s="47">
        <v>1</v>
      </c>
      <c r="H93" s="47">
        <v>14</v>
      </c>
      <c r="I93" s="47">
        <v>0</v>
      </c>
      <c r="J93" s="47">
        <v>1</v>
      </c>
      <c r="K93" s="47">
        <v>30</v>
      </c>
      <c r="L93" s="47">
        <v>206</v>
      </c>
    </row>
    <row r="94" spans="1:12" ht="15.75">
      <c r="A94" s="52" t="s">
        <v>407</v>
      </c>
      <c r="B94" s="47">
        <v>7</v>
      </c>
      <c r="C94" s="47">
        <v>1</v>
      </c>
      <c r="D94" s="47">
        <v>14</v>
      </c>
      <c r="E94" s="47">
        <v>1</v>
      </c>
      <c r="F94" s="47">
        <v>5</v>
      </c>
      <c r="G94" s="47">
        <v>3</v>
      </c>
      <c r="H94" s="47">
        <v>3</v>
      </c>
      <c r="I94" s="47">
        <v>0</v>
      </c>
      <c r="J94" s="47">
        <v>0</v>
      </c>
      <c r="K94" s="47">
        <v>8</v>
      </c>
      <c r="L94" s="47">
        <v>70</v>
      </c>
    </row>
    <row r="95" spans="1:12" ht="15.75">
      <c r="A95" s="52" t="s">
        <v>408</v>
      </c>
      <c r="B95" s="47">
        <v>115</v>
      </c>
      <c r="C95" s="47">
        <v>90</v>
      </c>
      <c r="D95" s="47">
        <v>179</v>
      </c>
      <c r="E95" s="47">
        <v>14</v>
      </c>
      <c r="F95" s="47">
        <v>202</v>
      </c>
      <c r="G95" s="47">
        <v>26</v>
      </c>
      <c r="H95" s="47">
        <v>138</v>
      </c>
      <c r="I95" s="47">
        <v>11</v>
      </c>
      <c r="J95" s="47">
        <v>4</v>
      </c>
      <c r="K95" s="47">
        <v>78</v>
      </c>
      <c r="L95" s="47">
        <v>1811</v>
      </c>
    </row>
    <row r="96" spans="1:12" ht="15.75">
      <c r="A96" s="52" t="s">
        <v>409</v>
      </c>
      <c r="B96" s="47">
        <v>19</v>
      </c>
      <c r="C96" s="47">
        <v>8</v>
      </c>
      <c r="D96" s="47">
        <v>56</v>
      </c>
      <c r="E96" s="47">
        <v>2</v>
      </c>
      <c r="F96" s="47">
        <v>46</v>
      </c>
      <c r="G96" s="47">
        <v>4</v>
      </c>
      <c r="H96" s="47">
        <v>100</v>
      </c>
      <c r="I96" s="47">
        <v>4</v>
      </c>
      <c r="J96" s="47">
        <v>5</v>
      </c>
      <c r="K96" s="47">
        <v>0</v>
      </c>
      <c r="L96" s="47">
        <v>321</v>
      </c>
    </row>
    <row r="97" spans="1:12" ht="15.75">
      <c r="A97" s="52" t="s">
        <v>410</v>
      </c>
      <c r="B97" s="47">
        <v>9</v>
      </c>
      <c r="C97" s="47">
        <v>3</v>
      </c>
      <c r="D97" s="47">
        <v>18</v>
      </c>
      <c r="E97" s="47">
        <v>0</v>
      </c>
      <c r="F97" s="47">
        <v>15</v>
      </c>
      <c r="G97" s="47">
        <v>2</v>
      </c>
      <c r="H97" s="47">
        <v>16</v>
      </c>
      <c r="I97" s="47">
        <v>1</v>
      </c>
      <c r="J97" s="47">
        <v>1</v>
      </c>
      <c r="K97" s="47">
        <v>0</v>
      </c>
      <c r="L97" s="47">
        <v>88</v>
      </c>
    </row>
    <row r="98" spans="1:12" ht="15.75">
      <c r="A98" s="335" t="s">
        <v>411</v>
      </c>
      <c r="B98" s="47">
        <v>0</v>
      </c>
      <c r="C98" s="47">
        <v>0</v>
      </c>
      <c r="D98" s="47">
        <v>1</v>
      </c>
      <c r="E98" s="47">
        <v>0</v>
      </c>
      <c r="F98" s="47">
        <v>0</v>
      </c>
      <c r="G98" s="47">
        <v>0</v>
      </c>
      <c r="H98" s="47">
        <v>1</v>
      </c>
      <c r="I98" s="47">
        <v>0</v>
      </c>
      <c r="J98" s="47">
        <v>0</v>
      </c>
      <c r="K98" s="47">
        <v>0</v>
      </c>
      <c r="L98" s="47">
        <v>3</v>
      </c>
    </row>
    <row r="99" spans="1:12" ht="15.75">
      <c r="A99" s="350" t="s">
        <v>412</v>
      </c>
      <c r="B99" s="351">
        <v>143</v>
      </c>
      <c r="C99" s="351">
        <v>101</v>
      </c>
      <c r="D99" s="351">
        <v>254</v>
      </c>
      <c r="E99" s="351">
        <v>16</v>
      </c>
      <c r="F99" s="351">
        <v>263</v>
      </c>
      <c r="G99" s="351">
        <v>32</v>
      </c>
      <c r="H99" s="351">
        <v>255</v>
      </c>
      <c r="I99" s="351">
        <v>16</v>
      </c>
      <c r="J99" s="351">
        <v>10</v>
      </c>
      <c r="K99" s="351">
        <v>78</v>
      </c>
      <c r="L99" s="351">
        <v>2223</v>
      </c>
    </row>
  </sheetData>
  <mergeCells count="5">
    <mergeCell ref="A53:A54"/>
    <mergeCell ref="B2:K2"/>
    <mergeCell ref="B53:K53"/>
    <mergeCell ref="L53:L54"/>
    <mergeCell ref="A2:A3"/>
  </mergeCells>
  <printOptions/>
  <pageMargins left="0.35" right="0.49" top="0.4" bottom="0.51" header="0.5" footer="0.5"/>
  <pageSetup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workbookViewId="0" topLeftCell="A1">
      <selection activeCell="A1" sqref="A1"/>
    </sheetView>
  </sheetViews>
  <sheetFormatPr defaultColWidth="9.00390625" defaultRowHeight="15.75"/>
  <cols>
    <col min="1" max="1" width="19.375" style="370" customWidth="1"/>
    <col min="2" max="16384" width="9.00390625" style="329" customWidth="1"/>
  </cols>
  <sheetData>
    <row r="1" ht="14.25" customHeight="1">
      <c r="A1" s="49" t="s">
        <v>456</v>
      </c>
    </row>
    <row r="2" ht="14.25" customHeight="1">
      <c r="A2" s="361" t="s">
        <v>457</v>
      </c>
    </row>
    <row r="3" spans="1:14" s="349" customFormat="1" ht="26.25" customHeight="1">
      <c r="A3" s="362" t="s">
        <v>458</v>
      </c>
      <c r="B3" s="333" t="s">
        <v>459</v>
      </c>
      <c r="C3" s="333"/>
      <c r="D3" s="333"/>
      <c r="E3" s="333"/>
      <c r="F3" s="333"/>
      <c r="G3" s="333"/>
      <c r="H3" s="333"/>
      <c r="I3" s="332" t="s">
        <v>10</v>
      </c>
      <c r="J3" s="333" t="s">
        <v>460</v>
      </c>
      <c r="K3" s="333"/>
      <c r="L3" s="333"/>
      <c r="M3" s="333"/>
      <c r="N3" s="333"/>
    </row>
    <row r="4" spans="1:14" s="364" customFormat="1" ht="21.75">
      <c r="A4" s="363"/>
      <c r="B4" s="344" t="s">
        <v>461</v>
      </c>
      <c r="C4" s="344" t="s">
        <v>462</v>
      </c>
      <c r="D4" s="344" t="s">
        <v>463</v>
      </c>
      <c r="E4" s="344" t="s">
        <v>464</v>
      </c>
      <c r="F4" s="344" t="s">
        <v>465</v>
      </c>
      <c r="G4" s="344" t="s">
        <v>466</v>
      </c>
      <c r="H4" s="344" t="s">
        <v>411</v>
      </c>
      <c r="I4" s="353"/>
      <c r="J4" s="344" t="s">
        <v>467</v>
      </c>
      <c r="K4" s="344" t="s">
        <v>468</v>
      </c>
      <c r="L4" s="344" t="s">
        <v>469</v>
      </c>
      <c r="M4" s="344" t="s">
        <v>470</v>
      </c>
      <c r="N4" s="344" t="s">
        <v>471</v>
      </c>
    </row>
    <row r="5" spans="1:14" s="349" customFormat="1" ht="15.75">
      <c r="A5" s="365" t="s">
        <v>472</v>
      </c>
      <c r="B5" s="366">
        <v>6</v>
      </c>
      <c r="C5" s="366">
        <v>18</v>
      </c>
      <c r="D5" s="366">
        <v>378</v>
      </c>
      <c r="E5" s="366">
        <v>14</v>
      </c>
      <c r="F5" s="366">
        <v>426</v>
      </c>
      <c r="G5" s="366">
        <v>318</v>
      </c>
      <c r="H5" s="366">
        <v>5</v>
      </c>
      <c r="I5" s="366">
        <v>1165</v>
      </c>
      <c r="J5" s="366">
        <v>291</v>
      </c>
      <c r="K5" s="366">
        <v>449</v>
      </c>
      <c r="L5" s="366">
        <v>24</v>
      </c>
      <c r="M5" s="366">
        <v>9</v>
      </c>
      <c r="N5" s="366">
        <v>392</v>
      </c>
    </row>
    <row r="6" spans="1:14" ht="15.75">
      <c r="A6" s="47">
        <v>46</v>
      </c>
      <c r="B6" s="47">
        <v>0</v>
      </c>
      <c r="C6" s="47">
        <v>0</v>
      </c>
      <c r="D6" s="47">
        <v>7</v>
      </c>
      <c r="E6" s="47">
        <v>0</v>
      </c>
      <c r="F6" s="47">
        <v>46</v>
      </c>
      <c r="G6" s="47">
        <v>11</v>
      </c>
      <c r="H6" s="47">
        <v>0</v>
      </c>
      <c r="I6" s="47">
        <v>64</v>
      </c>
      <c r="J6" s="47">
        <v>32</v>
      </c>
      <c r="K6" s="47">
        <v>31</v>
      </c>
      <c r="L6" s="47">
        <v>0</v>
      </c>
      <c r="M6" s="47">
        <v>1</v>
      </c>
      <c r="N6" s="47">
        <v>0</v>
      </c>
    </row>
    <row r="7" spans="1:14" ht="15.75">
      <c r="A7" s="47">
        <v>2</v>
      </c>
      <c r="B7" s="47">
        <v>1</v>
      </c>
      <c r="C7" s="47">
        <v>2</v>
      </c>
      <c r="D7" s="47">
        <v>23</v>
      </c>
      <c r="E7" s="47">
        <v>0</v>
      </c>
      <c r="F7" s="47">
        <v>20</v>
      </c>
      <c r="G7" s="47">
        <v>11</v>
      </c>
      <c r="H7" s="47">
        <v>1</v>
      </c>
      <c r="I7" s="47">
        <v>58</v>
      </c>
      <c r="J7" s="47">
        <v>13</v>
      </c>
      <c r="K7" s="47">
        <v>20</v>
      </c>
      <c r="L7" s="47">
        <v>2</v>
      </c>
      <c r="M7" s="47">
        <v>1</v>
      </c>
      <c r="N7" s="47">
        <v>22</v>
      </c>
    </row>
    <row r="8" spans="1:14" ht="15.75">
      <c r="A8" s="47">
        <v>3</v>
      </c>
      <c r="B8" s="47">
        <v>0</v>
      </c>
      <c r="C8" s="47">
        <v>2</v>
      </c>
      <c r="D8" s="47">
        <v>4</v>
      </c>
      <c r="E8" s="47">
        <v>0</v>
      </c>
      <c r="F8" s="47">
        <v>8</v>
      </c>
      <c r="G8" s="47">
        <v>8</v>
      </c>
      <c r="H8" s="47">
        <v>0</v>
      </c>
      <c r="I8" s="47">
        <v>22</v>
      </c>
      <c r="J8" s="47">
        <v>8</v>
      </c>
      <c r="K8" s="47">
        <v>13</v>
      </c>
      <c r="L8" s="47">
        <v>0</v>
      </c>
      <c r="M8" s="47">
        <v>1</v>
      </c>
      <c r="N8" s="47">
        <v>0</v>
      </c>
    </row>
    <row r="9" spans="1:14" ht="15.75">
      <c r="A9" s="47">
        <v>4</v>
      </c>
      <c r="B9" s="47">
        <v>0</v>
      </c>
      <c r="C9" s="47">
        <v>0</v>
      </c>
      <c r="D9" s="47">
        <v>0</v>
      </c>
      <c r="E9" s="47">
        <v>0</v>
      </c>
      <c r="F9" s="47">
        <v>1</v>
      </c>
      <c r="G9" s="47">
        <v>2</v>
      </c>
      <c r="H9" s="47">
        <v>0</v>
      </c>
      <c r="I9" s="47">
        <v>3</v>
      </c>
      <c r="J9" s="47">
        <v>0</v>
      </c>
      <c r="K9" s="47">
        <v>3</v>
      </c>
      <c r="L9" s="47">
        <v>0</v>
      </c>
      <c r="M9" s="47">
        <v>0</v>
      </c>
      <c r="N9" s="47">
        <v>0</v>
      </c>
    </row>
    <row r="10" spans="1:14" ht="15.75">
      <c r="A10" s="47">
        <v>5</v>
      </c>
      <c r="B10" s="47">
        <v>122</v>
      </c>
      <c r="C10" s="47">
        <v>39</v>
      </c>
      <c r="D10" s="47">
        <v>96</v>
      </c>
      <c r="E10" s="47">
        <v>2</v>
      </c>
      <c r="F10" s="47">
        <v>65</v>
      </c>
      <c r="G10" s="47">
        <v>21</v>
      </c>
      <c r="H10" s="47">
        <v>2</v>
      </c>
      <c r="I10" s="47">
        <v>347</v>
      </c>
      <c r="J10" s="47">
        <v>110</v>
      </c>
      <c r="K10" s="47">
        <v>222</v>
      </c>
      <c r="L10" s="47">
        <v>0</v>
      </c>
      <c r="M10" s="47">
        <v>2</v>
      </c>
      <c r="N10" s="47">
        <v>13</v>
      </c>
    </row>
    <row r="11" spans="1:14" ht="15.75">
      <c r="A11" s="47">
        <v>6</v>
      </c>
      <c r="B11" s="47">
        <v>0</v>
      </c>
      <c r="C11" s="47">
        <v>1</v>
      </c>
      <c r="D11" s="47">
        <v>0</v>
      </c>
      <c r="E11" s="47">
        <v>0</v>
      </c>
      <c r="F11" s="47">
        <v>2</v>
      </c>
      <c r="G11" s="47">
        <v>0</v>
      </c>
      <c r="H11" s="47">
        <v>0</v>
      </c>
      <c r="I11" s="47">
        <v>3</v>
      </c>
      <c r="J11" s="47">
        <v>2</v>
      </c>
      <c r="K11" s="47">
        <v>0</v>
      </c>
      <c r="L11" s="47">
        <v>0</v>
      </c>
      <c r="M11" s="47">
        <v>0</v>
      </c>
      <c r="N11" s="47">
        <v>1</v>
      </c>
    </row>
    <row r="12" spans="1:14" ht="15.75">
      <c r="A12" s="367" t="s">
        <v>473</v>
      </c>
      <c r="B12" s="351">
        <v>129</v>
      </c>
      <c r="C12" s="351">
        <v>62</v>
      </c>
      <c r="D12" s="351">
        <v>508</v>
      </c>
      <c r="E12" s="351">
        <v>16</v>
      </c>
      <c r="F12" s="351">
        <v>568</v>
      </c>
      <c r="G12" s="351">
        <v>371</v>
      </c>
      <c r="H12" s="351">
        <v>8</v>
      </c>
      <c r="I12" s="351">
        <v>1662</v>
      </c>
      <c r="J12" s="351">
        <v>456</v>
      </c>
      <c r="K12" s="351">
        <v>738</v>
      </c>
      <c r="L12" s="351">
        <v>26</v>
      </c>
      <c r="M12" s="351">
        <v>14</v>
      </c>
      <c r="N12" s="351">
        <v>428</v>
      </c>
    </row>
    <row r="13" spans="1:14" ht="15.75">
      <c r="A13" s="362" t="s">
        <v>474</v>
      </c>
      <c r="B13" s="347">
        <v>2</v>
      </c>
      <c r="C13" s="347">
        <v>1</v>
      </c>
      <c r="D13" s="347">
        <v>14</v>
      </c>
      <c r="E13" s="347">
        <v>1</v>
      </c>
      <c r="F13" s="347">
        <v>226</v>
      </c>
      <c r="G13" s="347">
        <v>57</v>
      </c>
      <c r="H13" s="347">
        <v>0</v>
      </c>
      <c r="I13" s="347">
        <v>301</v>
      </c>
      <c r="J13" s="347">
        <v>6</v>
      </c>
      <c r="K13" s="347">
        <v>185</v>
      </c>
      <c r="L13" s="347">
        <v>0</v>
      </c>
      <c r="M13" s="347">
        <v>0</v>
      </c>
      <c r="N13" s="347">
        <v>110</v>
      </c>
    </row>
    <row r="14" spans="1:14" ht="15.75">
      <c r="A14" s="47">
        <v>8</v>
      </c>
      <c r="B14" s="47">
        <v>2</v>
      </c>
      <c r="C14" s="47">
        <v>0</v>
      </c>
      <c r="D14" s="47">
        <v>1</v>
      </c>
      <c r="E14" s="47">
        <v>0</v>
      </c>
      <c r="F14" s="47">
        <v>1</v>
      </c>
      <c r="G14" s="47">
        <v>0</v>
      </c>
      <c r="H14" s="47">
        <v>0</v>
      </c>
      <c r="I14" s="47">
        <v>4</v>
      </c>
      <c r="J14" s="47">
        <v>2</v>
      </c>
      <c r="K14" s="47">
        <v>2</v>
      </c>
      <c r="L14" s="47">
        <v>0</v>
      </c>
      <c r="M14" s="47">
        <v>0</v>
      </c>
      <c r="N14" s="47">
        <v>0</v>
      </c>
    </row>
    <row r="15" spans="1:14" ht="15.75">
      <c r="A15" s="367" t="s">
        <v>475</v>
      </c>
      <c r="B15" s="351">
        <v>4</v>
      </c>
      <c r="C15" s="351">
        <v>1</v>
      </c>
      <c r="D15" s="351">
        <v>15</v>
      </c>
      <c r="E15" s="351">
        <v>1</v>
      </c>
      <c r="F15" s="351">
        <v>227</v>
      </c>
      <c r="G15" s="351">
        <v>57</v>
      </c>
      <c r="H15" s="351">
        <v>0</v>
      </c>
      <c r="I15" s="351">
        <v>305</v>
      </c>
      <c r="J15" s="351">
        <v>8</v>
      </c>
      <c r="K15" s="351">
        <v>187</v>
      </c>
      <c r="L15" s="351">
        <v>0</v>
      </c>
      <c r="M15" s="351">
        <v>0</v>
      </c>
      <c r="N15" s="351">
        <v>110</v>
      </c>
    </row>
    <row r="16" spans="1:14" ht="15.75">
      <c r="A16" s="362" t="s">
        <v>476</v>
      </c>
      <c r="B16" s="347">
        <v>3</v>
      </c>
      <c r="C16" s="347">
        <v>6</v>
      </c>
      <c r="D16" s="347">
        <v>96</v>
      </c>
      <c r="E16" s="347">
        <v>7</v>
      </c>
      <c r="F16" s="347">
        <v>114</v>
      </c>
      <c r="G16" s="347">
        <v>55</v>
      </c>
      <c r="H16" s="347">
        <v>1</v>
      </c>
      <c r="I16" s="347">
        <v>282</v>
      </c>
      <c r="J16" s="347">
        <v>43</v>
      </c>
      <c r="K16" s="347">
        <v>183</v>
      </c>
      <c r="L16" s="347">
        <v>17</v>
      </c>
      <c r="M16" s="347">
        <v>4</v>
      </c>
      <c r="N16" s="347">
        <v>35</v>
      </c>
    </row>
    <row r="17" spans="1:14" ht="15.75">
      <c r="A17" s="47">
        <v>12</v>
      </c>
      <c r="B17" s="47">
        <v>0</v>
      </c>
      <c r="C17" s="47">
        <v>0</v>
      </c>
      <c r="D17" s="47">
        <v>0</v>
      </c>
      <c r="E17" s="47">
        <v>0</v>
      </c>
      <c r="F17" s="47">
        <v>1</v>
      </c>
      <c r="G17" s="47">
        <v>0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</row>
    <row r="18" spans="1:14" ht="15.75">
      <c r="A18" s="47">
        <v>13</v>
      </c>
      <c r="B18" s="47">
        <v>2</v>
      </c>
      <c r="C18" s="47">
        <v>7</v>
      </c>
      <c r="D18" s="47">
        <v>48</v>
      </c>
      <c r="E18" s="47">
        <v>2</v>
      </c>
      <c r="F18" s="47">
        <v>83</v>
      </c>
      <c r="G18" s="47">
        <v>55</v>
      </c>
      <c r="H18" s="47">
        <v>0</v>
      </c>
      <c r="I18" s="47">
        <v>197</v>
      </c>
      <c r="J18" s="47">
        <v>193</v>
      </c>
      <c r="K18" s="47">
        <v>0</v>
      </c>
      <c r="L18" s="47">
        <v>0</v>
      </c>
      <c r="M18" s="47">
        <v>0</v>
      </c>
      <c r="N18" s="47">
        <v>4</v>
      </c>
    </row>
    <row r="19" spans="1:14" ht="15.75">
      <c r="A19" s="47">
        <v>14</v>
      </c>
      <c r="B19" s="47">
        <v>74</v>
      </c>
      <c r="C19" s="47">
        <v>44</v>
      </c>
      <c r="D19" s="47">
        <v>90</v>
      </c>
      <c r="E19" s="47">
        <v>1</v>
      </c>
      <c r="F19" s="47">
        <v>41</v>
      </c>
      <c r="G19" s="47">
        <v>16</v>
      </c>
      <c r="H19" s="47">
        <v>1</v>
      </c>
      <c r="I19" s="47">
        <v>267</v>
      </c>
      <c r="J19" s="47">
        <v>50</v>
      </c>
      <c r="K19" s="47">
        <v>151</v>
      </c>
      <c r="L19" s="47">
        <v>6</v>
      </c>
      <c r="M19" s="47">
        <v>27</v>
      </c>
      <c r="N19" s="47">
        <v>33</v>
      </c>
    </row>
    <row r="20" spans="1:14" ht="15.75">
      <c r="A20" s="47">
        <v>15</v>
      </c>
      <c r="B20" s="47">
        <v>64</v>
      </c>
      <c r="C20" s="47">
        <v>20</v>
      </c>
      <c r="D20" s="47">
        <v>31</v>
      </c>
      <c r="E20" s="47">
        <v>0</v>
      </c>
      <c r="F20" s="47">
        <v>3</v>
      </c>
      <c r="G20" s="47">
        <v>1</v>
      </c>
      <c r="H20" s="47">
        <v>0</v>
      </c>
      <c r="I20" s="47">
        <v>119</v>
      </c>
      <c r="J20" s="47">
        <v>15</v>
      </c>
      <c r="K20" s="47">
        <v>93</v>
      </c>
      <c r="L20" s="47">
        <v>0</v>
      </c>
      <c r="M20" s="47">
        <v>2</v>
      </c>
      <c r="N20" s="47">
        <v>9</v>
      </c>
    </row>
    <row r="21" spans="1:14" ht="15.75">
      <c r="A21" s="47">
        <v>16</v>
      </c>
      <c r="B21" s="47">
        <v>0</v>
      </c>
      <c r="C21" s="47">
        <v>4</v>
      </c>
      <c r="D21" s="47">
        <v>4</v>
      </c>
      <c r="E21" s="47">
        <v>1</v>
      </c>
      <c r="F21" s="47">
        <v>3</v>
      </c>
      <c r="G21" s="47">
        <v>4</v>
      </c>
      <c r="H21" s="47">
        <v>0</v>
      </c>
      <c r="I21" s="47">
        <v>16</v>
      </c>
      <c r="J21" s="47">
        <v>3</v>
      </c>
      <c r="K21" s="47">
        <v>9</v>
      </c>
      <c r="L21" s="47">
        <v>0</v>
      </c>
      <c r="M21" s="47">
        <v>1</v>
      </c>
      <c r="N21" s="47">
        <v>3</v>
      </c>
    </row>
    <row r="22" spans="1:14" ht="15.75">
      <c r="A22" s="367" t="s">
        <v>477</v>
      </c>
      <c r="B22" s="351">
        <v>143</v>
      </c>
      <c r="C22" s="351">
        <v>81</v>
      </c>
      <c r="D22" s="351">
        <v>269</v>
      </c>
      <c r="E22" s="351">
        <v>11</v>
      </c>
      <c r="F22" s="351">
        <v>245</v>
      </c>
      <c r="G22" s="351">
        <v>131</v>
      </c>
      <c r="H22" s="351">
        <v>2</v>
      </c>
      <c r="I22" s="351">
        <v>882</v>
      </c>
      <c r="J22" s="351">
        <v>304</v>
      </c>
      <c r="K22" s="351">
        <v>436</v>
      </c>
      <c r="L22" s="351">
        <v>23</v>
      </c>
      <c r="M22" s="351">
        <v>34</v>
      </c>
      <c r="N22" s="351">
        <v>85</v>
      </c>
    </row>
    <row r="23" spans="1:14" ht="15.75">
      <c r="A23" s="362" t="s">
        <v>478</v>
      </c>
      <c r="B23" s="347">
        <v>0</v>
      </c>
      <c r="C23" s="347">
        <v>5</v>
      </c>
      <c r="D23" s="347">
        <v>38</v>
      </c>
      <c r="E23" s="347">
        <v>1</v>
      </c>
      <c r="F23" s="347">
        <v>30</v>
      </c>
      <c r="G23" s="347">
        <v>7</v>
      </c>
      <c r="H23" s="347">
        <v>0</v>
      </c>
      <c r="I23" s="347">
        <v>81</v>
      </c>
      <c r="J23" s="347">
        <v>66</v>
      </c>
      <c r="K23" s="347">
        <v>12</v>
      </c>
      <c r="L23" s="347">
        <v>3</v>
      </c>
      <c r="M23" s="347">
        <v>0</v>
      </c>
      <c r="N23" s="347">
        <v>0</v>
      </c>
    </row>
    <row r="24" spans="1:14" ht="15.75">
      <c r="A24" s="47">
        <v>18</v>
      </c>
      <c r="B24" s="47">
        <v>1</v>
      </c>
      <c r="C24" s="47">
        <v>0</v>
      </c>
      <c r="D24" s="47">
        <v>1</v>
      </c>
      <c r="E24" s="47">
        <v>0</v>
      </c>
      <c r="F24" s="47">
        <v>2</v>
      </c>
      <c r="G24" s="47">
        <v>0</v>
      </c>
      <c r="H24" s="47">
        <v>0</v>
      </c>
      <c r="I24" s="47">
        <v>4</v>
      </c>
      <c r="J24" s="47">
        <v>0</v>
      </c>
      <c r="K24" s="47">
        <v>3</v>
      </c>
      <c r="L24" s="47">
        <v>1</v>
      </c>
      <c r="M24" s="47">
        <v>0</v>
      </c>
      <c r="N24" s="47">
        <v>0</v>
      </c>
    </row>
    <row r="25" spans="1:14" ht="15.75">
      <c r="A25" s="47">
        <v>19</v>
      </c>
      <c r="B25" s="47">
        <v>14</v>
      </c>
      <c r="C25" s="47">
        <v>1</v>
      </c>
      <c r="D25" s="47">
        <v>5</v>
      </c>
      <c r="E25" s="47">
        <v>0</v>
      </c>
      <c r="F25" s="47">
        <v>1</v>
      </c>
      <c r="G25" s="47">
        <v>0</v>
      </c>
      <c r="H25" s="47">
        <v>0</v>
      </c>
      <c r="I25" s="47">
        <v>21</v>
      </c>
      <c r="J25" s="47">
        <v>0</v>
      </c>
      <c r="K25" s="47">
        <v>21</v>
      </c>
      <c r="L25" s="47">
        <v>0</v>
      </c>
      <c r="M25" s="47">
        <v>0</v>
      </c>
      <c r="N25" s="47">
        <v>0</v>
      </c>
    </row>
    <row r="26" spans="1:14" ht="15.75">
      <c r="A26" s="367" t="s">
        <v>479</v>
      </c>
      <c r="B26" s="351">
        <v>15</v>
      </c>
      <c r="C26" s="351">
        <v>6</v>
      </c>
      <c r="D26" s="351">
        <v>44</v>
      </c>
      <c r="E26" s="351">
        <v>1</v>
      </c>
      <c r="F26" s="351">
        <v>33</v>
      </c>
      <c r="G26" s="351">
        <v>7</v>
      </c>
      <c r="H26" s="351">
        <v>0</v>
      </c>
      <c r="I26" s="351">
        <v>106</v>
      </c>
      <c r="J26" s="351">
        <v>66</v>
      </c>
      <c r="K26" s="351">
        <v>36</v>
      </c>
      <c r="L26" s="351">
        <v>4</v>
      </c>
      <c r="M26" s="351">
        <v>0</v>
      </c>
      <c r="N26" s="351">
        <v>0</v>
      </c>
    </row>
    <row r="27" spans="1:14" s="349" customFormat="1" ht="26.25" customHeight="1">
      <c r="A27" s="362" t="s">
        <v>458</v>
      </c>
      <c r="B27" s="333" t="s">
        <v>459</v>
      </c>
      <c r="C27" s="333"/>
      <c r="D27" s="333"/>
      <c r="E27" s="333"/>
      <c r="F27" s="333"/>
      <c r="G27" s="333"/>
      <c r="H27" s="333"/>
      <c r="I27" s="332" t="s">
        <v>10</v>
      </c>
      <c r="J27" s="333" t="s">
        <v>460</v>
      </c>
      <c r="K27" s="333"/>
      <c r="L27" s="333"/>
      <c r="M27" s="333"/>
      <c r="N27" s="333"/>
    </row>
    <row r="28" spans="1:14" s="364" customFormat="1" ht="21.75">
      <c r="A28" s="363"/>
      <c r="B28" s="344" t="s">
        <v>461</v>
      </c>
      <c r="C28" s="344" t="s">
        <v>462</v>
      </c>
      <c r="D28" s="344" t="s">
        <v>463</v>
      </c>
      <c r="E28" s="344" t="s">
        <v>464</v>
      </c>
      <c r="F28" s="344" t="s">
        <v>465</v>
      </c>
      <c r="G28" s="344" t="s">
        <v>466</v>
      </c>
      <c r="H28" s="344" t="s">
        <v>411</v>
      </c>
      <c r="I28" s="353"/>
      <c r="J28" s="344" t="s">
        <v>467</v>
      </c>
      <c r="K28" s="344" t="s">
        <v>468</v>
      </c>
      <c r="L28" s="344" t="s">
        <v>469</v>
      </c>
      <c r="M28" s="344" t="s">
        <v>470</v>
      </c>
      <c r="N28" s="344" t="s">
        <v>471</v>
      </c>
    </row>
    <row r="29" spans="1:14" ht="15.75">
      <c r="A29" s="362" t="s">
        <v>480</v>
      </c>
      <c r="B29" s="347">
        <v>5</v>
      </c>
      <c r="C29" s="347">
        <v>18</v>
      </c>
      <c r="D29" s="347">
        <v>31</v>
      </c>
      <c r="E29" s="347">
        <v>0</v>
      </c>
      <c r="F29" s="347">
        <v>12</v>
      </c>
      <c r="G29" s="347">
        <v>10</v>
      </c>
      <c r="H29" s="347">
        <v>0</v>
      </c>
      <c r="I29" s="347">
        <v>76</v>
      </c>
      <c r="J29" s="347">
        <v>34</v>
      </c>
      <c r="K29" s="347">
        <v>11</v>
      </c>
      <c r="L29" s="347">
        <v>6</v>
      </c>
      <c r="M29" s="347">
        <v>24</v>
      </c>
      <c r="N29" s="347">
        <v>1</v>
      </c>
    </row>
    <row r="30" spans="1:14" ht="15.75">
      <c r="A30" s="47">
        <v>22</v>
      </c>
      <c r="B30" s="47">
        <v>0</v>
      </c>
      <c r="C30" s="47">
        <v>0</v>
      </c>
      <c r="D30" s="47">
        <v>0</v>
      </c>
      <c r="E30" s="47">
        <v>0</v>
      </c>
      <c r="F30" s="47">
        <v>1</v>
      </c>
      <c r="G30" s="47">
        <v>0</v>
      </c>
      <c r="H30" s="47">
        <v>0</v>
      </c>
      <c r="I30" s="47">
        <v>1</v>
      </c>
      <c r="J30" s="47">
        <v>1</v>
      </c>
      <c r="K30" s="47">
        <v>0</v>
      </c>
      <c r="L30" s="47">
        <v>0</v>
      </c>
      <c r="M30" s="47">
        <v>0</v>
      </c>
      <c r="N30" s="47">
        <v>0</v>
      </c>
    </row>
    <row r="31" spans="1:14" ht="15.75">
      <c r="A31" s="47">
        <v>23</v>
      </c>
      <c r="B31" s="47">
        <v>0</v>
      </c>
      <c r="C31" s="47">
        <v>0</v>
      </c>
      <c r="D31" s="47">
        <v>2</v>
      </c>
      <c r="E31" s="47">
        <v>0</v>
      </c>
      <c r="F31" s="47">
        <v>0</v>
      </c>
      <c r="G31" s="47">
        <v>0</v>
      </c>
      <c r="H31" s="47">
        <v>0</v>
      </c>
      <c r="I31" s="47">
        <v>2</v>
      </c>
      <c r="J31" s="47">
        <v>1</v>
      </c>
      <c r="K31" s="47">
        <v>1</v>
      </c>
      <c r="L31" s="47">
        <v>0</v>
      </c>
      <c r="M31" s="47">
        <v>0</v>
      </c>
      <c r="N31" s="47">
        <v>0</v>
      </c>
    </row>
    <row r="32" spans="1:14" ht="15.75">
      <c r="A32" s="47">
        <v>24</v>
      </c>
      <c r="B32" s="47">
        <v>18</v>
      </c>
      <c r="C32" s="47">
        <v>18</v>
      </c>
      <c r="D32" s="47">
        <v>8</v>
      </c>
      <c r="E32" s="47">
        <v>1</v>
      </c>
      <c r="F32" s="47">
        <v>7</v>
      </c>
      <c r="G32" s="47">
        <v>1</v>
      </c>
      <c r="H32" s="47">
        <v>1</v>
      </c>
      <c r="I32" s="47">
        <v>54</v>
      </c>
      <c r="J32" s="47">
        <v>25</v>
      </c>
      <c r="K32" s="47">
        <v>25</v>
      </c>
      <c r="L32" s="47">
        <v>0</v>
      </c>
      <c r="M32" s="47">
        <v>3</v>
      </c>
      <c r="N32" s="47">
        <v>1</v>
      </c>
    </row>
    <row r="33" spans="1:14" ht="15.75">
      <c r="A33" s="47">
        <v>25</v>
      </c>
      <c r="B33" s="47">
        <v>7</v>
      </c>
      <c r="C33" s="47">
        <v>8</v>
      </c>
      <c r="D33" s="47">
        <v>24</v>
      </c>
      <c r="E33" s="47">
        <v>3</v>
      </c>
      <c r="F33" s="47">
        <v>35</v>
      </c>
      <c r="G33" s="47">
        <v>20</v>
      </c>
      <c r="H33" s="47">
        <v>1</v>
      </c>
      <c r="I33" s="47">
        <v>98</v>
      </c>
      <c r="J33" s="47">
        <v>43</v>
      </c>
      <c r="K33" s="47">
        <v>29</v>
      </c>
      <c r="L33" s="47">
        <v>4</v>
      </c>
      <c r="M33" s="47">
        <v>7</v>
      </c>
      <c r="N33" s="47">
        <v>15</v>
      </c>
    </row>
    <row r="34" spans="1:14" ht="15.75">
      <c r="A34" s="367" t="s">
        <v>481</v>
      </c>
      <c r="B34" s="351">
        <v>30</v>
      </c>
      <c r="C34" s="351">
        <v>44</v>
      </c>
      <c r="D34" s="351">
        <v>65</v>
      </c>
      <c r="E34" s="351">
        <v>4</v>
      </c>
      <c r="F34" s="351">
        <v>55</v>
      </c>
      <c r="G34" s="351">
        <v>31</v>
      </c>
      <c r="H34" s="351">
        <v>2</v>
      </c>
      <c r="I34" s="351">
        <v>231</v>
      </c>
      <c r="J34" s="351">
        <v>104</v>
      </c>
      <c r="K34" s="351">
        <v>66</v>
      </c>
      <c r="L34" s="351">
        <v>10</v>
      </c>
      <c r="M34" s="351">
        <v>34</v>
      </c>
      <c r="N34" s="351">
        <v>17</v>
      </c>
    </row>
    <row r="35" spans="1:14" ht="15.75">
      <c r="A35" s="362" t="s">
        <v>482</v>
      </c>
      <c r="B35" s="347">
        <v>4</v>
      </c>
      <c r="C35" s="347">
        <v>3</v>
      </c>
      <c r="D35" s="347">
        <v>4</v>
      </c>
      <c r="E35" s="347">
        <v>0</v>
      </c>
      <c r="F35" s="347">
        <v>19</v>
      </c>
      <c r="G35" s="347">
        <v>8</v>
      </c>
      <c r="H35" s="347">
        <v>0</v>
      </c>
      <c r="I35" s="347">
        <v>38</v>
      </c>
      <c r="J35" s="347">
        <v>2</v>
      </c>
      <c r="K35" s="347">
        <v>5</v>
      </c>
      <c r="L35" s="347">
        <v>0</v>
      </c>
      <c r="M35" s="347">
        <v>2</v>
      </c>
      <c r="N35" s="347">
        <v>29</v>
      </c>
    </row>
    <row r="36" spans="1:14" ht="15.75">
      <c r="A36" s="47">
        <v>28</v>
      </c>
      <c r="B36" s="47">
        <v>0</v>
      </c>
      <c r="C36" s="47">
        <v>0</v>
      </c>
      <c r="D36" s="47">
        <v>1</v>
      </c>
      <c r="E36" s="47">
        <v>0</v>
      </c>
      <c r="F36" s="47">
        <v>1</v>
      </c>
      <c r="G36" s="47">
        <v>0</v>
      </c>
      <c r="H36" s="47">
        <v>0</v>
      </c>
      <c r="I36" s="47">
        <v>2</v>
      </c>
      <c r="J36" s="47">
        <v>1</v>
      </c>
      <c r="K36" s="47">
        <v>1</v>
      </c>
      <c r="L36" s="47">
        <v>0</v>
      </c>
      <c r="M36" s="47">
        <v>0</v>
      </c>
      <c r="N36" s="47">
        <v>0</v>
      </c>
    </row>
    <row r="37" spans="1:14" ht="15.75">
      <c r="A37" s="47">
        <v>29</v>
      </c>
      <c r="B37" s="47">
        <v>0</v>
      </c>
      <c r="C37" s="47">
        <v>0</v>
      </c>
      <c r="D37" s="47">
        <v>1</v>
      </c>
      <c r="E37" s="47">
        <v>0</v>
      </c>
      <c r="F37" s="47">
        <v>1</v>
      </c>
      <c r="G37" s="47">
        <v>3</v>
      </c>
      <c r="H37" s="47">
        <v>0</v>
      </c>
      <c r="I37" s="47">
        <v>5</v>
      </c>
      <c r="J37" s="47">
        <v>3</v>
      </c>
      <c r="K37" s="47">
        <v>1</v>
      </c>
      <c r="L37" s="47">
        <v>0</v>
      </c>
      <c r="M37" s="47">
        <v>1</v>
      </c>
      <c r="N37" s="47">
        <v>0</v>
      </c>
    </row>
    <row r="38" spans="1:14" ht="15.75">
      <c r="A38" s="367" t="s">
        <v>483</v>
      </c>
      <c r="B38" s="351">
        <v>4</v>
      </c>
      <c r="C38" s="351">
        <v>3</v>
      </c>
      <c r="D38" s="351">
        <v>6</v>
      </c>
      <c r="E38" s="351">
        <v>0</v>
      </c>
      <c r="F38" s="351">
        <v>21</v>
      </c>
      <c r="G38" s="351">
        <v>11</v>
      </c>
      <c r="H38" s="351">
        <v>0</v>
      </c>
      <c r="I38" s="351">
        <v>45</v>
      </c>
      <c r="J38" s="351">
        <v>6</v>
      </c>
      <c r="K38" s="351">
        <v>7</v>
      </c>
      <c r="L38" s="351">
        <v>0</v>
      </c>
      <c r="M38" s="351">
        <v>3</v>
      </c>
      <c r="N38" s="351">
        <v>29</v>
      </c>
    </row>
    <row r="39" spans="1:14" ht="15.75">
      <c r="A39" s="362" t="s">
        <v>484</v>
      </c>
      <c r="B39" s="347">
        <v>0</v>
      </c>
      <c r="C39" s="347">
        <v>0</v>
      </c>
      <c r="D39" s="347">
        <v>2</v>
      </c>
      <c r="E39" s="347">
        <v>0</v>
      </c>
      <c r="F39" s="347">
        <v>7</v>
      </c>
      <c r="G39" s="347">
        <v>3</v>
      </c>
      <c r="H39" s="347">
        <v>0</v>
      </c>
      <c r="I39" s="347">
        <v>12</v>
      </c>
      <c r="J39" s="347">
        <v>5</v>
      </c>
      <c r="K39" s="347">
        <v>5</v>
      </c>
      <c r="L39" s="347">
        <v>1</v>
      </c>
      <c r="M39" s="347">
        <v>1</v>
      </c>
      <c r="N39" s="347">
        <v>0</v>
      </c>
    </row>
    <row r="40" spans="1:14" ht="15.75">
      <c r="A40" s="47">
        <v>31</v>
      </c>
      <c r="B40" s="47">
        <v>2</v>
      </c>
      <c r="C40" s="47">
        <v>32</v>
      </c>
      <c r="D40" s="47">
        <v>98</v>
      </c>
      <c r="E40" s="47">
        <v>7</v>
      </c>
      <c r="F40" s="47">
        <v>127</v>
      </c>
      <c r="G40" s="47">
        <v>57</v>
      </c>
      <c r="H40" s="47">
        <v>1</v>
      </c>
      <c r="I40" s="47">
        <v>324</v>
      </c>
      <c r="J40" s="47">
        <v>141</v>
      </c>
      <c r="K40" s="47">
        <v>154</v>
      </c>
      <c r="L40" s="47">
        <v>12</v>
      </c>
      <c r="M40" s="47">
        <v>10</v>
      </c>
      <c r="N40" s="47">
        <v>7</v>
      </c>
    </row>
    <row r="41" spans="1:14" ht="15.75">
      <c r="A41" s="47">
        <v>37</v>
      </c>
      <c r="B41" s="47">
        <v>52</v>
      </c>
      <c r="C41" s="47">
        <v>25</v>
      </c>
      <c r="D41" s="47">
        <v>53</v>
      </c>
      <c r="E41" s="47">
        <v>1</v>
      </c>
      <c r="F41" s="47">
        <v>41</v>
      </c>
      <c r="G41" s="47">
        <v>13</v>
      </c>
      <c r="H41" s="47">
        <v>0</v>
      </c>
      <c r="I41" s="47">
        <v>185</v>
      </c>
      <c r="J41" s="47">
        <v>75</v>
      </c>
      <c r="K41" s="47">
        <v>97</v>
      </c>
      <c r="L41" s="47">
        <v>6</v>
      </c>
      <c r="M41" s="47">
        <v>4</v>
      </c>
      <c r="N41" s="47">
        <v>3</v>
      </c>
    </row>
    <row r="42" spans="1:14" ht="15.75">
      <c r="A42" s="47">
        <v>38</v>
      </c>
      <c r="B42" s="47">
        <v>0</v>
      </c>
      <c r="C42" s="47">
        <v>0</v>
      </c>
      <c r="D42" s="47">
        <v>2</v>
      </c>
      <c r="E42" s="47">
        <v>0</v>
      </c>
      <c r="F42" s="47">
        <v>0</v>
      </c>
      <c r="G42" s="47">
        <v>0</v>
      </c>
      <c r="H42" s="47">
        <v>0</v>
      </c>
      <c r="I42" s="47">
        <v>2</v>
      </c>
      <c r="J42" s="47">
        <v>0</v>
      </c>
      <c r="K42" s="47">
        <v>1</v>
      </c>
      <c r="L42" s="47">
        <v>0</v>
      </c>
      <c r="M42" s="47">
        <v>1</v>
      </c>
      <c r="N42" s="47">
        <v>0</v>
      </c>
    </row>
    <row r="43" spans="1:14" ht="15.75">
      <c r="A43" s="367" t="s">
        <v>485</v>
      </c>
      <c r="B43" s="351">
        <v>54</v>
      </c>
      <c r="C43" s="351">
        <v>57</v>
      </c>
      <c r="D43" s="351">
        <v>155</v>
      </c>
      <c r="E43" s="351">
        <v>8</v>
      </c>
      <c r="F43" s="351">
        <v>175</v>
      </c>
      <c r="G43" s="351">
        <v>73</v>
      </c>
      <c r="H43" s="351">
        <v>1</v>
      </c>
      <c r="I43" s="351">
        <v>523</v>
      </c>
      <c r="J43" s="351">
        <v>221</v>
      </c>
      <c r="K43" s="351">
        <v>257</v>
      </c>
      <c r="L43" s="351">
        <v>19</v>
      </c>
      <c r="M43" s="351">
        <v>16</v>
      </c>
      <c r="N43" s="351">
        <v>10</v>
      </c>
    </row>
    <row r="44" spans="1:14" ht="15.75">
      <c r="A44" s="362" t="s">
        <v>486</v>
      </c>
      <c r="B44" s="347">
        <v>0</v>
      </c>
      <c r="C44" s="347">
        <v>3</v>
      </c>
      <c r="D44" s="347">
        <v>2</v>
      </c>
      <c r="E44" s="347">
        <v>0</v>
      </c>
      <c r="F44" s="347">
        <v>6</v>
      </c>
      <c r="G44" s="347">
        <v>3</v>
      </c>
      <c r="H44" s="347">
        <v>0</v>
      </c>
      <c r="I44" s="347">
        <v>14</v>
      </c>
      <c r="J44" s="347">
        <v>0</v>
      </c>
      <c r="K44" s="347">
        <v>11</v>
      </c>
      <c r="L44" s="347">
        <v>0</v>
      </c>
      <c r="M44" s="347">
        <v>0</v>
      </c>
      <c r="N44" s="347">
        <v>3</v>
      </c>
    </row>
    <row r="45" spans="1:14" ht="15.75">
      <c r="A45" s="47">
        <v>40</v>
      </c>
      <c r="B45" s="47">
        <v>1</v>
      </c>
      <c r="C45" s="47">
        <v>1</v>
      </c>
      <c r="D45" s="47">
        <v>2</v>
      </c>
      <c r="E45" s="47">
        <v>0</v>
      </c>
      <c r="F45" s="47">
        <v>1</v>
      </c>
      <c r="G45" s="47">
        <v>0</v>
      </c>
      <c r="H45" s="47">
        <v>0</v>
      </c>
      <c r="I45" s="47">
        <v>5</v>
      </c>
      <c r="J45" s="47">
        <v>1</v>
      </c>
      <c r="K45" s="47">
        <v>4</v>
      </c>
      <c r="L45" s="47">
        <v>0</v>
      </c>
      <c r="M45" s="47">
        <v>0</v>
      </c>
      <c r="N45" s="47">
        <v>0</v>
      </c>
    </row>
    <row r="46" spans="1:14" ht="15.75">
      <c r="A46" s="47">
        <v>42</v>
      </c>
      <c r="B46" s="47">
        <v>9</v>
      </c>
      <c r="C46" s="47">
        <v>1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10</v>
      </c>
      <c r="J46" s="47">
        <v>0</v>
      </c>
      <c r="K46" s="47">
        <v>10</v>
      </c>
      <c r="L46" s="47">
        <v>0</v>
      </c>
      <c r="M46" s="47">
        <v>0</v>
      </c>
      <c r="N46" s="47">
        <v>0</v>
      </c>
    </row>
    <row r="47" spans="1:14" ht="15.75">
      <c r="A47" s="47">
        <v>43</v>
      </c>
      <c r="B47" s="47">
        <v>14</v>
      </c>
      <c r="C47" s="47">
        <v>10</v>
      </c>
      <c r="D47" s="47">
        <v>2</v>
      </c>
      <c r="E47" s="47">
        <v>0</v>
      </c>
      <c r="F47" s="47">
        <v>1</v>
      </c>
      <c r="G47" s="47">
        <v>0</v>
      </c>
      <c r="H47" s="47">
        <v>0</v>
      </c>
      <c r="I47" s="47">
        <v>27</v>
      </c>
      <c r="J47" s="47">
        <v>0</v>
      </c>
      <c r="K47" s="47">
        <v>9</v>
      </c>
      <c r="L47" s="47">
        <v>2</v>
      </c>
      <c r="M47" s="47">
        <v>15</v>
      </c>
      <c r="N47" s="47">
        <v>1</v>
      </c>
    </row>
    <row r="48" spans="1:14" ht="15.75">
      <c r="A48" s="47">
        <v>44</v>
      </c>
      <c r="B48" s="47">
        <v>3</v>
      </c>
      <c r="C48" s="47">
        <v>6</v>
      </c>
      <c r="D48" s="47">
        <v>21</v>
      </c>
      <c r="E48" s="47">
        <v>0</v>
      </c>
      <c r="F48" s="47">
        <v>17</v>
      </c>
      <c r="G48" s="47">
        <v>5</v>
      </c>
      <c r="H48" s="47">
        <v>5</v>
      </c>
      <c r="I48" s="47">
        <v>57</v>
      </c>
      <c r="J48" s="47">
        <v>16</v>
      </c>
      <c r="K48" s="47">
        <v>24</v>
      </c>
      <c r="L48" s="47">
        <v>4</v>
      </c>
      <c r="M48" s="47">
        <v>0</v>
      </c>
      <c r="N48" s="47">
        <v>13</v>
      </c>
    </row>
    <row r="49" spans="1:14" ht="15.75">
      <c r="A49" s="47">
        <v>45</v>
      </c>
      <c r="B49" s="47">
        <v>0</v>
      </c>
      <c r="C49" s="47">
        <v>1</v>
      </c>
      <c r="D49" s="47">
        <v>1</v>
      </c>
      <c r="E49" s="47">
        <v>0</v>
      </c>
      <c r="F49" s="47">
        <v>0</v>
      </c>
      <c r="G49" s="47">
        <v>0</v>
      </c>
      <c r="H49" s="47">
        <v>0</v>
      </c>
      <c r="I49" s="47">
        <v>2</v>
      </c>
      <c r="J49" s="47">
        <v>1</v>
      </c>
      <c r="K49" s="47">
        <v>1</v>
      </c>
      <c r="L49" s="47">
        <v>0</v>
      </c>
      <c r="M49" s="47">
        <v>0</v>
      </c>
      <c r="N49" s="47">
        <v>0</v>
      </c>
    </row>
    <row r="50" spans="1:14" ht="15.75">
      <c r="A50" s="47">
        <v>47</v>
      </c>
      <c r="B50" s="47">
        <v>2</v>
      </c>
      <c r="C50" s="47">
        <v>2</v>
      </c>
      <c r="D50" s="47">
        <v>3</v>
      </c>
      <c r="E50" s="47">
        <v>0</v>
      </c>
      <c r="F50" s="47">
        <v>2</v>
      </c>
      <c r="G50" s="47">
        <v>1</v>
      </c>
      <c r="H50" s="47">
        <v>0</v>
      </c>
      <c r="I50" s="47">
        <v>10</v>
      </c>
      <c r="J50" s="47">
        <v>0</v>
      </c>
      <c r="K50" s="47">
        <v>4</v>
      </c>
      <c r="L50" s="47">
        <v>0</v>
      </c>
      <c r="M50" s="47">
        <v>0</v>
      </c>
      <c r="N50" s="47">
        <v>6</v>
      </c>
    </row>
    <row r="51" spans="1:14" ht="15.75">
      <c r="A51" s="47">
        <v>48</v>
      </c>
      <c r="B51" s="47">
        <v>3</v>
      </c>
      <c r="C51" s="47">
        <v>12</v>
      </c>
      <c r="D51" s="47">
        <v>48</v>
      </c>
      <c r="E51" s="47">
        <v>2</v>
      </c>
      <c r="F51" s="47">
        <v>13</v>
      </c>
      <c r="G51" s="47">
        <v>1</v>
      </c>
      <c r="H51" s="47">
        <v>0</v>
      </c>
      <c r="I51" s="47">
        <v>79</v>
      </c>
      <c r="J51" s="47">
        <v>40</v>
      </c>
      <c r="K51" s="47">
        <v>33</v>
      </c>
      <c r="L51" s="47">
        <v>4</v>
      </c>
      <c r="M51" s="47">
        <v>2</v>
      </c>
      <c r="N51" s="47">
        <v>0</v>
      </c>
    </row>
    <row r="52" spans="1:14" ht="15.75">
      <c r="A52" s="47">
        <v>49</v>
      </c>
      <c r="B52" s="47">
        <v>0</v>
      </c>
      <c r="C52" s="47">
        <v>0</v>
      </c>
      <c r="D52" s="47">
        <v>3</v>
      </c>
      <c r="E52" s="47">
        <v>0</v>
      </c>
      <c r="F52" s="47">
        <v>1</v>
      </c>
      <c r="G52" s="47">
        <v>0</v>
      </c>
      <c r="H52" s="47">
        <v>0</v>
      </c>
      <c r="I52" s="47">
        <v>4</v>
      </c>
      <c r="J52" s="47">
        <v>3</v>
      </c>
      <c r="K52" s="47">
        <v>1</v>
      </c>
      <c r="L52" s="47">
        <v>0</v>
      </c>
      <c r="M52" s="47">
        <v>0</v>
      </c>
      <c r="N52" s="47">
        <v>0</v>
      </c>
    </row>
    <row r="53" spans="1:14" ht="15.75">
      <c r="A53" s="367" t="s">
        <v>487</v>
      </c>
      <c r="B53" s="351">
        <v>32</v>
      </c>
      <c r="C53" s="351">
        <v>36</v>
      </c>
      <c r="D53" s="351">
        <v>82</v>
      </c>
      <c r="E53" s="351">
        <v>2</v>
      </c>
      <c r="F53" s="351">
        <v>41</v>
      </c>
      <c r="G53" s="351">
        <v>10</v>
      </c>
      <c r="H53" s="351">
        <v>5</v>
      </c>
      <c r="I53" s="351">
        <v>208</v>
      </c>
      <c r="J53" s="351">
        <v>61</v>
      </c>
      <c r="K53" s="351">
        <v>97</v>
      </c>
      <c r="L53" s="351">
        <v>10</v>
      </c>
      <c r="M53" s="351">
        <v>17</v>
      </c>
      <c r="N53" s="351">
        <v>23</v>
      </c>
    </row>
    <row r="54" spans="1:14" ht="15.75">
      <c r="A54" s="368" t="s">
        <v>10</v>
      </c>
      <c r="B54" s="369">
        <f aca="true" t="shared" si="0" ref="B54:N54">B12+B15+B22+B26+B34+B38+B43+B53</f>
        <v>411</v>
      </c>
      <c r="C54" s="369">
        <f t="shared" si="0"/>
        <v>290</v>
      </c>
      <c r="D54" s="369">
        <f t="shared" si="0"/>
        <v>1144</v>
      </c>
      <c r="E54" s="369">
        <f t="shared" si="0"/>
        <v>43</v>
      </c>
      <c r="F54" s="369">
        <f t="shared" si="0"/>
        <v>1365</v>
      </c>
      <c r="G54" s="369">
        <f t="shared" si="0"/>
        <v>691</v>
      </c>
      <c r="H54" s="369">
        <f t="shared" si="0"/>
        <v>18</v>
      </c>
      <c r="I54" s="369">
        <f t="shared" si="0"/>
        <v>3962</v>
      </c>
      <c r="J54" s="369">
        <f t="shared" si="0"/>
        <v>1226</v>
      </c>
      <c r="K54" s="369">
        <f t="shared" si="0"/>
        <v>1824</v>
      </c>
      <c r="L54" s="369">
        <f t="shared" si="0"/>
        <v>92</v>
      </c>
      <c r="M54" s="369">
        <f t="shared" si="0"/>
        <v>118</v>
      </c>
      <c r="N54" s="369">
        <f t="shared" si="0"/>
        <v>702</v>
      </c>
    </row>
    <row r="56" ht="15.75">
      <c r="A56" s="58" t="s">
        <v>504</v>
      </c>
    </row>
    <row r="57" ht="15.75">
      <c r="A57" s="377" t="s">
        <v>505</v>
      </c>
    </row>
    <row r="58" ht="15.75">
      <c r="A58" s="377" t="s">
        <v>506</v>
      </c>
    </row>
    <row r="59" ht="15.75">
      <c r="A59" s="377" t="s">
        <v>507</v>
      </c>
    </row>
    <row r="60" ht="15.75">
      <c r="A60" s="377" t="s">
        <v>508</v>
      </c>
    </row>
    <row r="61" ht="15.75">
      <c r="A61" s="377" t="s">
        <v>509</v>
      </c>
    </row>
    <row r="62" ht="15.75">
      <c r="A62" s="377" t="s">
        <v>510</v>
      </c>
    </row>
    <row r="63" ht="15.75">
      <c r="A63" s="377" t="s">
        <v>511</v>
      </c>
    </row>
    <row r="64" ht="15.75">
      <c r="A64" s="377" t="s">
        <v>512</v>
      </c>
    </row>
    <row r="65" ht="15.75">
      <c r="A65" s="377"/>
    </row>
    <row r="66" ht="15.75">
      <c r="A66" s="377" t="s">
        <v>513</v>
      </c>
    </row>
    <row r="67" ht="15.75">
      <c r="A67" s="377" t="s">
        <v>514</v>
      </c>
    </row>
    <row r="68" ht="15.75">
      <c r="A68" s="377" t="s">
        <v>515</v>
      </c>
    </row>
    <row r="69" ht="15.75">
      <c r="A69" s="377"/>
    </row>
    <row r="70" ht="15.75">
      <c r="A70" s="377" t="s">
        <v>516</v>
      </c>
    </row>
    <row r="71" ht="15.75">
      <c r="A71" s="377" t="s">
        <v>517</v>
      </c>
    </row>
    <row r="72" ht="15.75">
      <c r="A72" s="377" t="s">
        <v>518</v>
      </c>
    </row>
    <row r="73" ht="15.75">
      <c r="A73" s="377" t="s">
        <v>519</v>
      </c>
    </row>
    <row r="74" ht="15.75">
      <c r="A74" s="377" t="s">
        <v>520</v>
      </c>
    </row>
    <row r="75" ht="15.75">
      <c r="A75" s="377" t="s">
        <v>521</v>
      </c>
    </row>
    <row r="76" ht="15.75">
      <c r="A76" s="377" t="s">
        <v>522</v>
      </c>
    </row>
    <row r="77" ht="15.75">
      <c r="A77" s="377" t="s">
        <v>523</v>
      </c>
    </row>
    <row r="78" ht="15.75">
      <c r="A78" s="377"/>
    </row>
    <row r="79" ht="15.75">
      <c r="A79" s="377" t="s">
        <v>524</v>
      </c>
    </row>
    <row r="80" ht="15.75">
      <c r="A80" s="377" t="s">
        <v>525</v>
      </c>
    </row>
    <row r="81" ht="15.75">
      <c r="A81" s="377" t="s">
        <v>526</v>
      </c>
    </row>
    <row r="82" ht="15.75">
      <c r="A82" s="377" t="s">
        <v>527</v>
      </c>
    </row>
    <row r="83" ht="15.75">
      <c r="A83" s="377" t="s">
        <v>528</v>
      </c>
    </row>
    <row r="84" ht="15.75">
      <c r="A84" s="377"/>
    </row>
    <row r="85" ht="15.75">
      <c r="A85" s="377" t="s">
        <v>529</v>
      </c>
    </row>
    <row r="86" ht="15.75">
      <c r="A86" s="377" t="s">
        <v>530</v>
      </c>
    </row>
    <row r="87" ht="15.75">
      <c r="A87" s="377" t="s">
        <v>531</v>
      </c>
    </row>
    <row r="88" ht="15.75">
      <c r="A88" s="377" t="s">
        <v>532</v>
      </c>
    </row>
    <row r="89" ht="15.75">
      <c r="A89" s="377" t="s">
        <v>533</v>
      </c>
    </row>
    <row r="90" ht="15.75">
      <c r="A90" s="377" t="s">
        <v>534</v>
      </c>
    </row>
    <row r="91" ht="15.75">
      <c r="A91" s="377"/>
    </row>
    <row r="92" ht="15.75">
      <c r="A92" s="377" t="s">
        <v>535</v>
      </c>
    </row>
    <row r="93" ht="15.75">
      <c r="A93" s="377" t="s">
        <v>536</v>
      </c>
    </row>
    <row r="94" ht="15.75">
      <c r="A94" s="377" t="s">
        <v>537</v>
      </c>
    </row>
    <row r="95" ht="15.75">
      <c r="A95" s="377" t="s">
        <v>538</v>
      </c>
    </row>
    <row r="96" ht="15.75">
      <c r="A96" s="377" t="s">
        <v>539</v>
      </c>
    </row>
    <row r="97" ht="15.75">
      <c r="A97" s="377"/>
    </row>
    <row r="98" ht="15.75">
      <c r="A98" s="377" t="s">
        <v>540</v>
      </c>
    </row>
    <row r="99" ht="15.75">
      <c r="A99" s="377" t="s">
        <v>541</v>
      </c>
    </row>
    <row r="100" ht="15.75">
      <c r="A100" s="377" t="s">
        <v>542</v>
      </c>
    </row>
    <row r="101" ht="15.75">
      <c r="A101" s="377" t="s">
        <v>543</v>
      </c>
    </row>
    <row r="102" ht="15.75">
      <c r="A102" s="377" t="s">
        <v>544</v>
      </c>
    </row>
    <row r="103" ht="15.75">
      <c r="A103" s="377" t="s">
        <v>545</v>
      </c>
    </row>
    <row r="104" ht="15.75">
      <c r="A104" s="377" t="s">
        <v>546</v>
      </c>
    </row>
    <row r="105" ht="15.75">
      <c r="A105" s="377" t="s">
        <v>547</v>
      </c>
    </row>
    <row r="106" ht="15.75">
      <c r="A106" s="377" t="s">
        <v>548</v>
      </c>
    </row>
    <row r="107" ht="15.75">
      <c r="A107" s="377" t="s">
        <v>549</v>
      </c>
    </row>
    <row r="108" ht="15.75">
      <c r="A108" s="377"/>
    </row>
    <row r="109" ht="15.75">
      <c r="A109" s="377" t="s">
        <v>550</v>
      </c>
    </row>
    <row r="110" ht="15.75">
      <c r="A110" s="377" t="s">
        <v>551</v>
      </c>
    </row>
    <row r="111" ht="15.75">
      <c r="A111" s="377" t="s">
        <v>552</v>
      </c>
    </row>
    <row r="112" ht="15.75">
      <c r="A112" s="377" t="s">
        <v>553</v>
      </c>
    </row>
    <row r="113" ht="15.75">
      <c r="A113" s="377" t="s">
        <v>554</v>
      </c>
    </row>
    <row r="114" ht="15.75">
      <c r="A114" s="377" t="s">
        <v>555</v>
      </c>
    </row>
    <row r="115" ht="15.75">
      <c r="A115" s="377" t="s">
        <v>556</v>
      </c>
    </row>
    <row r="116" ht="15.75">
      <c r="A116" s="377" t="s">
        <v>557</v>
      </c>
    </row>
    <row r="117" ht="15.75">
      <c r="A117" s="377" t="s">
        <v>558</v>
      </c>
    </row>
    <row r="118" ht="15.75">
      <c r="A118" s="377" t="s">
        <v>559</v>
      </c>
    </row>
    <row r="119" ht="15.75">
      <c r="A119" s="377" t="s">
        <v>560</v>
      </c>
    </row>
    <row r="120" ht="15.75">
      <c r="A120" s="377" t="s">
        <v>561</v>
      </c>
    </row>
    <row r="121" ht="15.75">
      <c r="A121" s="377" t="s">
        <v>562</v>
      </c>
    </row>
  </sheetData>
  <mergeCells count="6">
    <mergeCell ref="B3:H3"/>
    <mergeCell ref="I3:I4"/>
    <mergeCell ref="J3:N3"/>
    <mergeCell ref="B27:H27"/>
    <mergeCell ref="I27:I28"/>
    <mergeCell ref="J27:N27"/>
  </mergeCells>
  <printOptions/>
  <pageMargins left="0.75" right="0.75" top="1" bottom="1" header="0.5" footer="0.5"/>
  <pageSetup fitToHeight="1" fitToWidth="1" horizontalDpi="300" verticalDpi="300" orientation="landscape" paperSize="9" scale="5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4" sqref="G14"/>
    </sheetView>
  </sheetViews>
  <sheetFormatPr defaultColWidth="9.00390625" defaultRowHeight="15.75"/>
  <cols>
    <col min="1" max="16384" width="9.00390625" style="329" customWidth="1"/>
  </cols>
  <sheetData>
    <row r="1" ht="14.25" customHeight="1">
      <c r="A1" s="49" t="s">
        <v>488</v>
      </c>
    </row>
    <row r="2" ht="14.25" customHeight="1">
      <c r="A2" s="49" t="s">
        <v>489</v>
      </c>
    </row>
    <row r="3" ht="15.75">
      <c r="A3" s="371"/>
    </row>
    <row r="4" spans="1:4" ht="15.75">
      <c r="A4" s="332" t="s">
        <v>276</v>
      </c>
      <c r="B4" s="333" t="s">
        <v>73</v>
      </c>
      <c r="C4" s="333"/>
      <c r="D4" s="372" t="s">
        <v>10</v>
      </c>
    </row>
    <row r="5" spans="1:4" ht="15.75">
      <c r="A5" s="94"/>
      <c r="B5" s="334" t="s">
        <v>490</v>
      </c>
      <c r="C5" s="334" t="s">
        <v>491</v>
      </c>
      <c r="D5" s="86"/>
    </row>
    <row r="6" spans="1:4" s="349" customFormat="1" ht="15.75">
      <c r="A6" s="348" t="s">
        <v>492</v>
      </c>
      <c r="B6" s="47">
        <v>103</v>
      </c>
      <c r="C6" s="47">
        <v>79</v>
      </c>
      <c r="D6" s="47">
        <v>182</v>
      </c>
    </row>
    <row r="7" spans="1:4" ht="15.75">
      <c r="A7" s="373" t="s">
        <v>278</v>
      </c>
      <c r="B7" s="47">
        <v>76</v>
      </c>
      <c r="C7" s="47">
        <v>68</v>
      </c>
      <c r="D7" s="47">
        <v>144</v>
      </c>
    </row>
    <row r="8" spans="1:4" ht="15.75">
      <c r="A8" s="374" t="s">
        <v>279</v>
      </c>
      <c r="B8" s="47">
        <v>64</v>
      </c>
      <c r="C8" s="47">
        <v>63</v>
      </c>
      <c r="D8" s="47">
        <v>127</v>
      </c>
    </row>
    <row r="9" spans="1:4" ht="15.75">
      <c r="A9" s="348" t="s">
        <v>133</v>
      </c>
      <c r="B9" s="47">
        <v>81</v>
      </c>
      <c r="C9" s="47">
        <v>100</v>
      </c>
      <c r="D9" s="47">
        <v>181</v>
      </c>
    </row>
    <row r="10" spans="1:4" ht="15.75">
      <c r="A10" s="348" t="s">
        <v>134</v>
      </c>
      <c r="B10" s="47">
        <v>210</v>
      </c>
      <c r="C10" s="47">
        <v>209</v>
      </c>
      <c r="D10" s="47">
        <v>419</v>
      </c>
    </row>
    <row r="11" spans="1:4" ht="15.75">
      <c r="A11" s="348" t="s">
        <v>135</v>
      </c>
      <c r="B11" s="47">
        <v>310</v>
      </c>
      <c r="C11" s="47">
        <v>337</v>
      </c>
      <c r="D11" s="47">
        <v>647</v>
      </c>
    </row>
    <row r="12" spans="1:4" ht="15.75">
      <c r="A12" s="348" t="s">
        <v>136</v>
      </c>
      <c r="B12" s="47">
        <v>336</v>
      </c>
      <c r="C12" s="47">
        <v>285</v>
      </c>
      <c r="D12" s="47">
        <v>621</v>
      </c>
    </row>
    <row r="13" spans="1:4" ht="15.75">
      <c r="A13" s="348" t="s">
        <v>137</v>
      </c>
      <c r="B13" s="47">
        <v>215</v>
      </c>
      <c r="C13" s="47">
        <v>215</v>
      </c>
      <c r="D13" s="47">
        <v>430</v>
      </c>
    </row>
    <row r="14" spans="1:4" ht="15.75">
      <c r="A14" s="348" t="s">
        <v>138</v>
      </c>
      <c r="B14" s="47">
        <v>177</v>
      </c>
      <c r="C14" s="47">
        <v>189</v>
      </c>
      <c r="D14" s="47">
        <v>366</v>
      </c>
    </row>
    <row r="15" spans="1:4" ht="15.75">
      <c r="A15" s="348" t="s">
        <v>139</v>
      </c>
      <c r="B15" s="47">
        <v>105</v>
      </c>
      <c r="C15" s="47">
        <v>116</v>
      </c>
      <c r="D15" s="47">
        <v>221</v>
      </c>
    </row>
    <row r="16" spans="1:4" ht="15.75">
      <c r="A16" s="348" t="s">
        <v>493</v>
      </c>
      <c r="B16" s="47">
        <v>75</v>
      </c>
      <c r="C16" s="47">
        <v>110</v>
      </c>
      <c r="D16" s="47">
        <v>185</v>
      </c>
    </row>
    <row r="17" spans="1:4" ht="15.75">
      <c r="A17" s="348" t="s">
        <v>494</v>
      </c>
      <c r="B17" s="47">
        <v>69</v>
      </c>
      <c r="C17" s="47">
        <v>74</v>
      </c>
      <c r="D17" s="47">
        <v>143</v>
      </c>
    </row>
    <row r="18" spans="1:4" ht="15.75">
      <c r="A18" s="348" t="s">
        <v>495</v>
      </c>
      <c r="B18" s="47">
        <v>35</v>
      </c>
      <c r="C18" s="47">
        <v>35</v>
      </c>
      <c r="D18" s="47">
        <v>70</v>
      </c>
    </row>
    <row r="19" spans="1:4" ht="15.75">
      <c r="A19" s="348" t="s">
        <v>496</v>
      </c>
      <c r="B19" s="47">
        <v>31</v>
      </c>
      <c r="C19" s="47">
        <v>42</v>
      </c>
      <c r="D19" s="47">
        <v>73</v>
      </c>
    </row>
    <row r="20" spans="1:4" ht="15.75">
      <c r="A20" s="348" t="s">
        <v>497</v>
      </c>
      <c r="B20" s="47">
        <v>17</v>
      </c>
      <c r="C20" s="47">
        <v>28</v>
      </c>
      <c r="D20" s="47">
        <v>45</v>
      </c>
    </row>
    <row r="21" spans="1:4" ht="15.75">
      <c r="A21" s="348" t="s">
        <v>498</v>
      </c>
      <c r="B21" s="47">
        <v>15</v>
      </c>
      <c r="C21" s="47">
        <v>27</v>
      </c>
      <c r="D21" s="47">
        <v>42</v>
      </c>
    </row>
    <row r="22" spans="1:4" ht="15.75">
      <c r="A22" s="348" t="s">
        <v>499</v>
      </c>
      <c r="B22" s="47">
        <v>11</v>
      </c>
      <c r="C22" s="47">
        <v>30</v>
      </c>
      <c r="D22" s="47">
        <v>41</v>
      </c>
    </row>
    <row r="23" spans="1:4" ht="15.75">
      <c r="A23" s="348" t="s">
        <v>500</v>
      </c>
      <c r="B23" s="47">
        <v>2</v>
      </c>
      <c r="C23" s="47">
        <v>12</v>
      </c>
      <c r="D23" s="47">
        <v>14</v>
      </c>
    </row>
    <row r="24" spans="1:4" ht="15.75">
      <c r="A24" s="348" t="s">
        <v>501</v>
      </c>
      <c r="B24" s="47">
        <v>0</v>
      </c>
      <c r="C24" s="47">
        <v>7</v>
      </c>
      <c r="D24" s="47">
        <v>7</v>
      </c>
    </row>
    <row r="25" spans="1:4" ht="15.75">
      <c r="A25" s="335" t="s">
        <v>502</v>
      </c>
      <c r="B25" s="47">
        <v>2</v>
      </c>
      <c r="C25" s="47">
        <v>2</v>
      </c>
      <c r="D25" s="47">
        <v>4</v>
      </c>
    </row>
    <row r="26" spans="1:4" ht="15.75">
      <c r="A26" s="350" t="s">
        <v>10</v>
      </c>
      <c r="B26" s="351">
        <v>1934</v>
      </c>
      <c r="C26" s="351">
        <v>2028</v>
      </c>
      <c r="D26" s="351">
        <v>3962</v>
      </c>
    </row>
  </sheetData>
  <mergeCells count="2">
    <mergeCell ref="A4:A5"/>
    <mergeCell ref="B4:C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" sqref="A2:IV2"/>
    </sheetView>
  </sheetViews>
  <sheetFormatPr defaultColWidth="9.00390625" defaultRowHeight="15.75"/>
  <cols>
    <col min="1" max="1" width="15.625" style="329" customWidth="1"/>
    <col min="2" max="4" width="10.875" style="329" customWidth="1"/>
    <col min="5" max="16384" width="9.00390625" style="329" customWidth="1"/>
  </cols>
  <sheetData>
    <row r="1" ht="15.75">
      <c r="A1" s="49" t="s">
        <v>568</v>
      </c>
    </row>
    <row r="2" spans="1:5" ht="15.75">
      <c r="A2" s="93" t="s">
        <v>564</v>
      </c>
      <c r="B2" s="352" t="s">
        <v>356</v>
      </c>
      <c r="C2" s="352"/>
      <c r="D2" s="352"/>
      <c r="E2" s="93" t="s">
        <v>10</v>
      </c>
    </row>
    <row r="3" spans="1:5" ht="22.5">
      <c r="A3" s="353"/>
      <c r="B3" s="344" t="s">
        <v>565</v>
      </c>
      <c r="C3" s="344" t="s">
        <v>566</v>
      </c>
      <c r="D3" s="344" t="s">
        <v>567</v>
      </c>
      <c r="E3" s="353"/>
    </row>
    <row r="4" spans="1:5" s="349" customFormat="1" ht="15.75">
      <c r="A4" s="346" t="s">
        <v>233</v>
      </c>
      <c r="B4" s="347">
        <v>9</v>
      </c>
      <c r="C4" s="347">
        <v>161</v>
      </c>
      <c r="D4" s="347">
        <v>4</v>
      </c>
      <c r="E4" s="347">
        <v>174</v>
      </c>
    </row>
    <row r="5" spans="1:5" ht="15.75">
      <c r="A5" s="335" t="s">
        <v>234</v>
      </c>
      <c r="B5" s="47">
        <v>8</v>
      </c>
      <c r="C5" s="47">
        <v>145</v>
      </c>
      <c r="D5" s="47">
        <v>3</v>
      </c>
      <c r="E5" s="47">
        <v>156</v>
      </c>
    </row>
    <row r="6" spans="1:5" ht="15.75">
      <c r="A6" s="335" t="s">
        <v>235</v>
      </c>
      <c r="B6" s="47">
        <v>13</v>
      </c>
      <c r="C6" s="47">
        <v>137</v>
      </c>
      <c r="D6" s="47">
        <v>10</v>
      </c>
      <c r="E6" s="47">
        <v>160</v>
      </c>
    </row>
    <row r="7" spans="1:5" ht="15.75">
      <c r="A7" s="335" t="s">
        <v>236</v>
      </c>
      <c r="B7" s="47">
        <v>21</v>
      </c>
      <c r="C7" s="47">
        <v>94</v>
      </c>
      <c r="D7" s="47">
        <v>8</v>
      </c>
      <c r="E7" s="47">
        <v>123</v>
      </c>
    </row>
    <row r="8" spans="1:5" ht="15.75">
      <c r="A8" s="335" t="s">
        <v>237</v>
      </c>
      <c r="B8" s="47">
        <v>18</v>
      </c>
      <c r="C8" s="47">
        <v>129</v>
      </c>
      <c r="D8" s="47">
        <v>8</v>
      </c>
      <c r="E8" s="47">
        <v>155</v>
      </c>
    </row>
    <row r="9" spans="1:5" ht="15.75">
      <c r="A9" s="335" t="s">
        <v>238</v>
      </c>
      <c r="B9" s="47">
        <v>11</v>
      </c>
      <c r="C9" s="47">
        <v>157</v>
      </c>
      <c r="D9" s="47">
        <v>7</v>
      </c>
      <c r="E9" s="47">
        <v>175</v>
      </c>
    </row>
    <row r="10" spans="1:5" ht="15.75">
      <c r="A10" s="335" t="s">
        <v>239</v>
      </c>
      <c r="B10" s="47">
        <v>14</v>
      </c>
      <c r="C10" s="47">
        <v>78</v>
      </c>
      <c r="D10" s="47">
        <v>7</v>
      </c>
      <c r="E10" s="47">
        <v>99</v>
      </c>
    </row>
    <row r="11" spans="1:5" ht="15.75">
      <c r="A11" s="335" t="s">
        <v>240</v>
      </c>
      <c r="B11" s="47">
        <v>6</v>
      </c>
      <c r="C11" s="47">
        <v>196</v>
      </c>
      <c r="D11" s="47">
        <v>7</v>
      </c>
      <c r="E11" s="47">
        <v>209</v>
      </c>
    </row>
    <row r="12" spans="1:5" ht="15.75">
      <c r="A12" s="335" t="s">
        <v>354</v>
      </c>
      <c r="B12" s="47">
        <v>18</v>
      </c>
      <c r="C12" s="47">
        <v>132</v>
      </c>
      <c r="D12" s="47">
        <v>4</v>
      </c>
      <c r="E12" s="47">
        <v>154</v>
      </c>
    </row>
    <row r="13" spans="1:5" ht="15.75">
      <c r="A13" s="335" t="s">
        <v>241</v>
      </c>
      <c r="B13" s="47">
        <v>14</v>
      </c>
      <c r="C13" s="47">
        <v>173</v>
      </c>
      <c r="D13" s="47">
        <v>1</v>
      </c>
      <c r="E13" s="47">
        <v>188</v>
      </c>
    </row>
    <row r="14" spans="1:5" ht="15.75">
      <c r="A14" s="335" t="s">
        <v>242</v>
      </c>
      <c r="B14" s="47">
        <v>29</v>
      </c>
      <c r="C14" s="47">
        <v>111</v>
      </c>
      <c r="D14" s="47">
        <v>14</v>
      </c>
      <c r="E14" s="47">
        <v>154</v>
      </c>
    </row>
    <row r="15" spans="1:5" ht="15.75">
      <c r="A15" s="335" t="s">
        <v>243</v>
      </c>
      <c r="B15" s="47">
        <v>23</v>
      </c>
      <c r="C15" s="47">
        <v>110</v>
      </c>
      <c r="D15" s="47">
        <v>8</v>
      </c>
      <c r="E15" s="47">
        <v>141</v>
      </c>
    </row>
    <row r="16" spans="1:5" ht="15.75">
      <c r="A16" s="378" t="s">
        <v>10</v>
      </c>
      <c r="B16" s="355">
        <v>184</v>
      </c>
      <c r="C16" s="355">
        <v>1623</v>
      </c>
      <c r="D16" s="355">
        <v>81</v>
      </c>
      <c r="E16" s="355">
        <v>1888</v>
      </c>
    </row>
  </sheetData>
  <mergeCells count="3">
    <mergeCell ref="A2:A3"/>
    <mergeCell ref="B2:D2"/>
    <mergeCell ref="E2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" sqref="A2:IV2"/>
    </sheetView>
  </sheetViews>
  <sheetFormatPr defaultColWidth="9.00390625" defaultRowHeight="15.75"/>
  <cols>
    <col min="1" max="1" width="15.625" style="329" customWidth="1"/>
    <col min="2" max="4" width="10.875" style="329" customWidth="1"/>
    <col min="5" max="16384" width="9.00390625" style="329" customWidth="1"/>
  </cols>
  <sheetData>
    <row r="1" ht="15.75">
      <c r="A1" s="49" t="s">
        <v>563</v>
      </c>
    </row>
    <row r="2" spans="1:5" ht="15.75">
      <c r="A2" s="332" t="s">
        <v>564</v>
      </c>
      <c r="B2" s="333" t="s">
        <v>356</v>
      </c>
      <c r="C2" s="333"/>
      <c r="D2" s="333"/>
      <c r="E2" s="332" t="s">
        <v>10</v>
      </c>
    </row>
    <row r="3" spans="1:5" ht="22.5">
      <c r="A3" s="353"/>
      <c r="B3" s="344" t="s">
        <v>565</v>
      </c>
      <c r="C3" s="344" t="s">
        <v>566</v>
      </c>
      <c r="D3" s="344" t="s">
        <v>567</v>
      </c>
      <c r="E3" s="353"/>
    </row>
    <row r="4" spans="1:5" s="349" customFormat="1" ht="15.75">
      <c r="A4" s="346" t="s">
        <v>233</v>
      </c>
      <c r="B4" s="347">
        <v>9</v>
      </c>
      <c r="C4" s="347">
        <v>230</v>
      </c>
      <c r="D4" s="347">
        <v>8</v>
      </c>
      <c r="E4" s="347">
        <v>247</v>
      </c>
    </row>
    <row r="5" spans="1:5" ht="15.75">
      <c r="A5" s="335" t="s">
        <v>234</v>
      </c>
      <c r="B5" s="47">
        <v>8</v>
      </c>
      <c r="C5" s="47">
        <v>185</v>
      </c>
      <c r="D5" s="47">
        <v>4</v>
      </c>
      <c r="E5" s="47">
        <v>197</v>
      </c>
    </row>
    <row r="6" spans="1:5" ht="15.75">
      <c r="A6" s="335" t="s">
        <v>235</v>
      </c>
      <c r="B6" s="47">
        <v>13</v>
      </c>
      <c r="C6" s="47">
        <v>184</v>
      </c>
      <c r="D6" s="47">
        <v>13</v>
      </c>
      <c r="E6" s="47">
        <v>210</v>
      </c>
    </row>
    <row r="7" spans="1:5" ht="15.75">
      <c r="A7" s="335" t="s">
        <v>236</v>
      </c>
      <c r="B7" s="47">
        <v>22</v>
      </c>
      <c r="C7" s="47">
        <v>124</v>
      </c>
      <c r="D7" s="47">
        <v>10</v>
      </c>
      <c r="E7" s="47">
        <v>156</v>
      </c>
    </row>
    <row r="8" spans="1:5" ht="15.75">
      <c r="A8" s="335" t="s">
        <v>237</v>
      </c>
      <c r="B8" s="47">
        <v>18</v>
      </c>
      <c r="C8" s="47">
        <v>169</v>
      </c>
      <c r="D8" s="47">
        <v>10</v>
      </c>
      <c r="E8" s="47">
        <v>197</v>
      </c>
    </row>
    <row r="9" spans="1:5" ht="15.75">
      <c r="A9" s="335" t="s">
        <v>238</v>
      </c>
      <c r="B9" s="47">
        <v>11</v>
      </c>
      <c r="C9" s="47">
        <v>208</v>
      </c>
      <c r="D9" s="47">
        <v>10</v>
      </c>
      <c r="E9" s="47">
        <v>229</v>
      </c>
    </row>
    <row r="10" spans="1:5" ht="15.75">
      <c r="A10" s="335" t="s">
        <v>239</v>
      </c>
      <c r="B10" s="47">
        <v>15</v>
      </c>
      <c r="C10" s="47">
        <v>91</v>
      </c>
      <c r="D10" s="47">
        <v>9</v>
      </c>
      <c r="E10" s="47">
        <v>115</v>
      </c>
    </row>
    <row r="11" spans="1:5" ht="15.75">
      <c r="A11" s="335" t="s">
        <v>240</v>
      </c>
      <c r="B11" s="47">
        <v>6</v>
      </c>
      <c r="C11" s="47">
        <v>269</v>
      </c>
      <c r="D11" s="47">
        <v>7</v>
      </c>
      <c r="E11" s="47">
        <v>282</v>
      </c>
    </row>
    <row r="12" spans="1:5" ht="15.75">
      <c r="A12" s="335" t="s">
        <v>354</v>
      </c>
      <c r="B12" s="47">
        <v>18</v>
      </c>
      <c r="C12" s="47">
        <v>182</v>
      </c>
      <c r="D12" s="47">
        <v>6</v>
      </c>
      <c r="E12" s="47">
        <v>206</v>
      </c>
    </row>
    <row r="13" spans="1:5" ht="15.75">
      <c r="A13" s="335" t="s">
        <v>241</v>
      </c>
      <c r="B13" s="47">
        <v>16</v>
      </c>
      <c r="C13" s="47">
        <v>232</v>
      </c>
      <c r="D13" s="47">
        <v>1</v>
      </c>
      <c r="E13" s="47">
        <v>249</v>
      </c>
    </row>
    <row r="14" spans="1:5" ht="15.75">
      <c r="A14" s="335" t="s">
        <v>242</v>
      </c>
      <c r="B14" s="47">
        <v>34</v>
      </c>
      <c r="C14" s="47">
        <v>148</v>
      </c>
      <c r="D14" s="47">
        <v>16</v>
      </c>
      <c r="E14" s="47">
        <v>198</v>
      </c>
    </row>
    <row r="15" spans="1:5" ht="15.75">
      <c r="A15" s="335" t="s">
        <v>243</v>
      </c>
      <c r="B15" s="47">
        <v>24</v>
      </c>
      <c r="C15" s="47">
        <v>160</v>
      </c>
      <c r="D15" s="47">
        <v>8</v>
      </c>
      <c r="E15" s="47">
        <v>192</v>
      </c>
    </row>
    <row r="16" spans="1:5" ht="15.75">
      <c r="A16" s="338" t="s">
        <v>10</v>
      </c>
      <c r="B16" s="351">
        <v>194</v>
      </c>
      <c r="C16" s="351">
        <v>2182</v>
      </c>
      <c r="D16" s="351">
        <v>102</v>
      </c>
      <c r="E16" s="351">
        <v>2478</v>
      </c>
    </row>
  </sheetData>
  <mergeCells count="3">
    <mergeCell ref="A2:A3"/>
    <mergeCell ref="B2:D2"/>
    <mergeCell ref="E2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" sqref="A2:IV2"/>
    </sheetView>
  </sheetViews>
  <sheetFormatPr defaultColWidth="9.00390625" defaultRowHeight="15.75"/>
  <cols>
    <col min="1" max="16384" width="9.00390625" style="349" customWidth="1"/>
  </cols>
  <sheetData>
    <row r="1" ht="15.75">
      <c r="A1" s="49" t="s">
        <v>569</v>
      </c>
    </row>
    <row r="2" spans="1:4" ht="15.75" customHeight="1">
      <c r="A2" s="332" t="s">
        <v>276</v>
      </c>
      <c r="B2" s="333" t="s">
        <v>73</v>
      </c>
      <c r="C2" s="333"/>
      <c r="D2" s="372" t="s">
        <v>10</v>
      </c>
    </row>
    <row r="3" spans="1:4" ht="15.75">
      <c r="A3" s="353"/>
      <c r="B3" s="354" t="s">
        <v>490</v>
      </c>
      <c r="C3" s="354" t="s">
        <v>491</v>
      </c>
      <c r="D3" s="376"/>
    </row>
    <row r="4" spans="1:4" ht="15.75">
      <c r="A4" s="379" t="s">
        <v>492</v>
      </c>
      <c r="B4" s="347">
        <v>78</v>
      </c>
      <c r="C4" s="347">
        <v>71</v>
      </c>
      <c r="D4" s="347">
        <v>149</v>
      </c>
    </row>
    <row r="5" spans="1:4" ht="15.75">
      <c r="A5" s="373" t="s">
        <v>278</v>
      </c>
      <c r="B5" s="47">
        <v>37</v>
      </c>
      <c r="C5" s="47">
        <v>37</v>
      </c>
      <c r="D5" s="47">
        <v>74</v>
      </c>
    </row>
    <row r="6" spans="1:4" ht="15.75">
      <c r="A6" s="374" t="s">
        <v>279</v>
      </c>
      <c r="B6" s="47">
        <v>39</v>
      </c>
      <c r="C6" s="47">
        <v>24</v>
      </c>
      <c r="D6" s="47">
        <v>63</v>
      </c>
    </row>
    <row r="7" spans="1:4" ht="15.75">
      <c r="A7" s="348" t="s">
        <v>133</v>
      </c>
      <c r="B7" s="47">
        <v>29</v>
      </c>
      <c r="C7" s="47">
        <v>21</v>
      </c>
      <c r="D7" s="47">
        <v>50</v>
      </c>
    </row>
    <row r="8" spans="1:4" ht="15.75">
      <c r="A8" s="348" t="s">
        <v>134</v>
      </c>
      <c r="B8" s="47">
        <v>56</v>
      </c>
      <c r="C8" s="47">
        <v>66</v>
      </c>
      <c r="D8" s="47">
        <v>122</v>
      </c>
    </row>
    <row r="9" spans="1:4" ht="15.75">
      <c r="A9" s="348" t="s">
        <v>135</v>
      </c>
      <c r="B9" s="47">
        <v>190</v>
      </c>
      <c r="C9" s="47">
        <v>181</v>
      </c>
      <c r="D9" s="47">
        <v>371</v>
      </c>
    </row>
    <row r="10" spans="1:4" ht="15.75">
      <c r="A10" s="348" t="s">
        <v>136</v>
      </c>
      <c r="B10" s="47">
        <v>236</v>
      </c>
      <c r="C10" s="47">
        <v>202</v>
      </c>
      <c r="D10" s="47">
        <v>438</v>
      </c>
    </row>
    <row r="11" spans="1:4" ht="15.75">
      <c r="A11" s="348" t="s">
        <v>137</v>
      </c>
      <c r="B11" s="47">
        <v>207</v>
      </c>
      <c r="C11" s="47">
        <v>150</v>
      </c>
      <c r="D11" s="47">
        <v>357</v>
      </c>
    </row>
    <row r="12" spans="1:4" ht="15.75">
      <c r="A12" s="348" t="s">
        <v>138</v>
      </c>
      <c r="B12" s="47">
        <v>136</v>
      </c>
      <c r="C12" s="47">
        <v>101</v>
      </c>
      <c r="D12" s="47">
        <v>237</v>
      </c>
    </row>
    <row r="13" spans="1:4" ht="15.75">
      <c r="A13" s="348" t="s">
        <v>139</v>
      </c>
      <c r="B13" s="47">
        <v>77</v>
      </c>
      <c r="C13" s="47">
        <v>65</v>
      </c>
      <c r="D13" s="47">
        <v>142</v>
      </c>
    </row>
    <row r="14" spans="1:4" ht="15.75">
      <c r="A14" s="348" t="s">
        <v>493</v>
      </c>
      <c r="B14" s="47">
        <v>58</v>
      </c>
      <c r="C14" s="47">
        <v>53</v>
      </c>
      <c r="D14" s="47">
        <v>111</v>
      </c>
    </row>
    <row r="15" spans="1:4" ht="15.75">
      <c r="A15" s="348" t="s">
        <v>494</v>
      </c>
      <c r="B15" s="47">
        <v>49</v>
      </c>
      <c r="C15" s="47">
        <v>33</v>
      </c>
      <c r="D15" s="47">
        <v>82</v>
      </c>
    </row>
    <row r="16" spans="1:4" ht="15.75">
      <c r="A16" s="348" t="s">
        <v>495</v>
      </c>
      <c r="B16" s="47">
        <v>32</v>
      </c>
      <c r="C16" s="47">
        <v>38</v>
      </c>
      <c r="D16" s="47">
        <v>70</v>
      </c>
    </row>
    <row r="17" spans="1:4" ht="15.75">
      <c r="A17" s="348" t="s">
        <v>496</v>
      </c>
      <c r="B17" s="47">
        <v>31</v>
      </c>
      <c r="C17" s="47">
        <v>33</v>
      </c>
      <c r="D17" s="47">
        <v>64</v>
      </c>
    </row>
    <row r="18" spans="1:4" ht="15.75">
      <c r="A18" s="348" t="s">
        <v>497</v>
      </c>
      <c r="B18" s="47">
        <v>13</v>
      </c>
      <c r="C18" s="47">
        <v>13</v>
      </c>
      <c r="D18" s="47">
        <v>26</v>
      </c>
    </row>
    <row r="19" spans="1:4" ht="15.75">
      <c r="A19" s="348" t="s">
        <v>498</v>
      </c>
      <c r="B19" s="47">
        <v>7</v>
      </c>
      <c r="C19" s="47">
        <v>20</v>
      </c>
      <c r="D19" s="47">
        <v>27</v>
      </c>
    </row>
    <row r="20" spans="1:4" ht="15.75">
      <c r="A20" s="348" t="s">
        <v>499</v>
      </c>
      <c r="B20" s="47">
        <v>11</v>
      </c>
      <c r="C20" s="47">
        <v>41</v>
      </c>
      <c r="D20" s="47">
        <v>52</v>
      </c>
    </row>
    <row r="21" spans="1:4" ht="15.75">
      <c r="A21" s="348" t="s">
        <v>500</v>
      </c>
      <c r="B21" s="47">
        <v>4</v>
      </c>
      <c r="C21" s="47">
        <v>20</v>
      </c>
      <c r="D21" s="47">
        <v>24</v>
      </c>
    </row>
    <row r="22" spans="1:4" ht="15.75">
      <c r="A22" s="348" t="s">
        <v>501</v>
      </c>
      <c r="B22" s="47">
        <v>1</v>
      </c>
      <c r="C22" s="47">
        <v>9</v>
      </c>
      <c r="D22" s="47">
        <v>10</v>
      </c>
    </row>
    <row r="23" spans="1:4" ht="15.75">
      <c r="A23" s="335" t="s">
        <v>502</v>
      </c>
      <c r="B23" s="47">
        <v>2</v>
      </c>
      <c r="C23" s="47">
        <v>7</v>
      </c>
      <c r="D23" s="47">
        <v>9</v>
      </c>
    </row>
    <row r="24" spans="1:4" ht="15.75">
      <c r="A24" s="338" t="s">
        <v>10</v>
      </c>
      <c r="B24" s="351">
        <v>1293</v>
      </c>
      <c r="C24" s="351">
        <v>1185</v>
      </c>
      <c r="D24" s="351">
        <v>2478</v>
      </c>
    </row>
  </sheetData>
  <mergeCells count="2">
    <mergeCell ref="A2:A3"/>
    <mergeCell ref="B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bestFit="1" customWidth="1"/>
    <col min="14" max="16384" width="9.00390625" style="21" customWidth="1"/>
  </cols>
  <sheetData>
    <row r="1" spans="1:13" ht="36" customHeight="1">
      <c r="A1" s="89" t="s">
        <v>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2"/>
      <c r="B2" s="90" t="s">
        <v>29</v>
      </c>
      <c r="C2" s="90"/>
      <c r="D2" s="90"/>
      <c r="E2" s="39" t="s">
        <v>23</v>
      </c>
      <c r="F2" s="40" t="s">
        <v>19</v>
      </c>
      <c r="G2" s="33"/>
      <c r="H2" s="34"/>
      <c r="I2" s="90" t="s">
        <v>29</v>
      </c>
      <c r="J2" s="90"/>
      <c r="K2" s="90"/>
      <c r="L2" s="39" t="s">
        <v>23</v>
      </c>
      <c r="M2" s="40" t="s">
        <v>19</v>
      </c>
    </row>
    <row r="3" spans="1:13" ht="12.75">
      <c r="A3" s="4" t="s">
        <v>0</v>
      </c>
      <c r="B3" s="91"/>
      <c r="C3" s="91"/>
      <c r="D3" s="91"/>
      <c r="E3" s="41" t="s">
        <v>24</v>
      </c>
      <c r="F3" s="42" t="s">
        <v>26</v>
      </c>
      <c r="G3" s="33"/>
      <c r="H3" s="36" t="s">
        <v>0</v>
      </c>
      <c r="I3" s="91"/>
      <c r="J3" s="91"/>
      <c r="K3" s="91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30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30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2592</v>
      </c>
      <c r="C6" s="11">
        <v>1304</v>
      </c>
      <c r="D6" s="11">
        <v>1288</v>
      </c>
      <c r="E6" s="35">
        <f aca="true" t="shared" si="0" ref="E6:E37">C6/D6*100</f>
        <v>101.24223602484473</v>
      </c>
      <c r="F6" s="35">
        <v>64.03082965872457</v>
      </c>
      <c r="H6" s="10">
        <f>A59+1</f>
        <v>1954</v>
      </c>
      <c r="I6" s="11">
        <v>3485</v>
      </c>
      <c r="J6" s="11">
        <v>1749</v>
      </c>
      <c r="K6" s="11">
        <v>1736</v>
      </c>
      <c r="L6" s="35">
        <f aca="true" t="shared" si="1" ref="L6:L37">J6/K6*100</f>
        <v>100.74884792626729</v>
      </c>
      <c r="M6" s="35">
        <v>25.195472767561824</v>
      </c>
    </row>
    <row r="7" spans="1:13" ht="12.75">
      <c r="A7" s="10">
        <f aca="true" t="shared" si="2" ref="A7:A38">A6+1</f>
        <v>1901</v>
      </c>
      <c r="B7" s="11">
        <v>2963</v>
      </c>
      <c r="C7" s="11">
        <v>1513</v>
      </c>
      <c r="D7" s="11">
        <v>1450</v>
      </c>
      <c r="E7" s="35">
        <f t="shared" si="0"/>
        <v>104.34482758620689</v>
      </c>
      <c r="F7" s="35">
        <v>35.95393818786327</v>
      </c>
      <c r="H7" s="10">
        <f aca="true" t="shared" si="3" ref="H7:H54">H6+1</f>
        <v>1955</v>
      </c>
      <c r="I7" s="11">
        <v>3699</v>
      </c>
      <c r="J7" s="11">
        <v>1793</v>
      </c>
      <c r="K7" s="11">
        <v>1906</v>
      </c>
      <c r="L7" s="35">
        <f t="shared" si="1"/>
        <v>94.07135362014691</v>
      </c>
      <c r="M7" s="35">
        <v>26.353286502044714</v>
      </c>
    </row>
    <row r="8" spans="1:13" ht="12.75">
      <c r="A8" s="10">
        <f t="shared" si="2"/>
        <v>1902</v>
      </c>
      <c r="B8" s="11">
        <v>2703</v>
      </c>
      <c r="C8" s="11">
        <v>1393</v>
      </c>
      <c r="D8" s="11">
        <v>1310</v>
      </c>
      <c r="E8" s="35">
        <f t="shared" si="0"/>
        <v>106.33587786259542</v>
      </c>
      <c r="F8" s="35">
        <v>32.549598097359784</v>
      </c>
      <c r="H8" s="10">
        <f t="shared" si="3"/>
        <v>1956</v>
      </c>
      <c r="I8" s="11">
        <v>4107</v>
      </c>
      <c r="J8" s="11">
        <v>1994</v>
      </c>
      <c r="K8" s="11">
        <v>2113</v>
      </c>
      <c r="L8" s="35">
        <f t="shared" si="1"/>
        <v>94.36819687647893</v>
      </c>
      <c r="M8" s="35">
        <v>28.894454684883705</v>
      </c>
    </row>
    <row r="9" spans="1:13" ht="12.75">
      <c r="A9" s="10">
        <f t="shared" si="2"/>
        <v>1903</v>
      </c>
      <c r="B9" s="11">
        <v>3107</v>
      </c>
      <c r="C9" s="11">
        <v>1628</v>
      </c>
      <c r="D9" s="11">
        <v>1479</v>
      </c>
      <c r="E9" s="35">
        <f t="shared" si="0"/>
        <v>110.07437457741717</v>
      </c>
      <c r="F9" s="35">
        <v>36.81933993008236</v>
      </c>
      <c r="H9" s="10">
        <f t="shared" si="3"/>
        <v>1957</v>
      </c>
      <c r="I9" s="11">
        <v>4125</v>
      </c>
      <c r="J9" s="11">
        <v>1990</v>
      </c>
      <c r="K9" s="11">
        <v>2135</v>
      </c>
      <c r="L9" s="35">
        <f t="shared" si="1"/>
        <v>93.20843091334895</v>
      </c>
      <c r="M9" s="35">
        <v>28.656778630727015</v>
      </c>
    </row>
    <row r="10" spans="1:13" ht="12.75">
      <c r="A10" s="10">
        <f t="shared" si="2"/>
        <v>1904</v>
      </c>
      <c r="B10" s="11">
        <v>3047</v>
      </c>
      <c r="C10" s="11">
        <v>1552</v>
      </c>
      <c r="D10" s="11">
        <v>1495</v>
      </c>
      <c r="E10" s="35">
        <f t="shared" si="0"/>
        <v>103.81270903010034</v>
      </c>
      <c r="F10" s="35">
        <v>35.536014181750325</v>
      </c>
      <c r="H10" s="10">
        <f t="shared" si="3"/>
        <v>1958</v>
      </c>
      <c r="I10" s="11">
        <v>4475</v>
      </c>
      <c r="J10" s="11">
        <v>2177</v>
      </c>
      <c r="K10" s="11">
        <v>2298</v>
      </c>
      <c r="L10" s="35">
        <f t="shared" si="1"/>
        <v>94.73455178416013</v>
      </c>
      <c r="M10" s="35">
        <v>30.702311077874096</v>
      </c>
    </row>
    <row r="11" spans="1:13" ht="12.75">
      <c r="A11" s="10">
        <f t="shared" si="2"/>
        <v>1905</v>
      </c>
      <c r="B11" s="11">
        <v>3609</v>
      </c>
      <c r="C11" s="11">
        <v>1848</v>
      </c>
      <c r="D11" s="11">
        <v>1761</v>
      </c>
      <c r="E11" s="35">
        <f t="shared" si="0"/>
        <v>104.9403747870528</v>
      </c>
      <c r="F11" s="35">
        <v>41.377412679213265</v>
      </c>
      <c r="H11" s="10">
        <f t="shared" si="3"/>
        <v>1959</v>
      </c>
      <c r="I11" s="11">
        <v>4750</v>
      </c>
      <c r="J11" s="11">
        <v>2334</v>
      </c>
      <c r="K11" s="11">
        <v>2416</v>
      </c>
      <c r="L11" s="35">
        <f t="shared" si="1"/>
        <v>96.60596026490066</v>
      </c>
      <c r="M11" s="35">
        <v>32.14139507187831</v>
      </c>
    </row>
    <row r="12" spans="1:13" ht="12.75">
      <c r="A12" s="10">
        <f t="shared" si="2"/>
        <v>1906</v>
      </c>
      <c r="B12" s="11">
        <v>3699</v>
      </c>
      <c r="C12" s="11">
        <v>1854</v>
      </c>
      <c r="D12" s="11">
        <v>1845</v>
      </c>
      <c r="E12" s="35">
        <f t="shared" si="0"/>
        <v>100.48780487804878</v>
      </c>
      <c r="F12" s="35">
        <v>41.67511660920706</v>
      </c>
      <c r="H12" s="10">
        <f t="shared" si="3"/>
        <v>1960</v>
      </c>
      <c r="I12" s="11">
        <v>4975</v>
      </c>
      <c r="J12" s="11">
        <v>2404</v>
      </c>
      <c r="K12" s="11">
        <v>2571</v>
      </c>
      <c r="L12" s="35">
        <f t="shared" si="1"/>
        <v>93.50447296771685</v>
      </c>
      <c r="M12" s="35">
        <v>33.187574838815124</v>
      </c>
    </row>
    <row r="13" spans="1:13" ht="12.75">
      <c r="A13" s="10">
        <f t="shared" si="2"/>
        <v>1907</v>
      </c>
      <c r="B13" s="11">
        <v>3651</v>
      </c>
      <c r="C13" s="11">
        <v>1886</v>
      </c>
      <c r="D13" s="11">
        <v>1765</v>
      </c>
      <c r="E13" s="35">
        <f t="shared" si="0"/>
        <v>106.8555240793201</v>
      </c>
      <c r="F13" s="35">
        <v>40.49894343348068</v>
      </c>
      <c r="H13" s="10">
        <f t="shared" si="3"/>
        <v>1961</v>
      </c>
      <c r="I13" s="11">
        <v>4594</v>
      </c>
      <c r="J13" s="11">
        <v>2228</v>
      </c>
      <c r="K13" s="11">
        <v>2366</v>
      </c>
      <c r="L13" s="35">
        <f t="shared" si="1"/>
        <v>94.16737109044801</v>
      </c>
      <c r="M13" s="35">
        <v>30.26609656953494</v>
      </c>
    </row>
    <row r="14" spans="1:13" ht="12.75">
      <c r="A14" s="10">
        <f t="shared" si="2"/>
        <v>1908</v>
      </c>
      <c r="B14" s="11">
        <v>3028</v>
      </c>
      <c r="C14" s="11">
        <v>1613</v>
      </c>
      <c r="D14" s="11">
        <v>1415</v>
      </c>
      <c r="E14" s="35">
        <f t="shared" si="0"/>
        <v>113.99293286219081</v>
      </c>
      <c r="F14" s="35">
        <v>33.077712962356074</v>
      </c>
      <c r="H14" s="10">
        <f t="shared" si="3"/>
        <v>1962</v>
      </c>
      <c r="I14" s="11">
        <v>5660</v>
      </c>
      <c r="J14" s="11">
        <v>2766</v>
      </c>
      <c r="K14" s="11">
        <v>2894</v>
      </c>
      <c r="L14" s="35">
        <f t="shared" si="1"/>
        <v>95.57705597788528</v>
      </c>
      <c r="M14" s="35">
        <v>36.77581372985371</v>
      </c>
    </row>
    <row r="15" spans="1:13" ht="12.75">
      <c r="A15" s="10">
        <f t="shared" si="2"/>
        <v>1909</v>
      </c>
      <c r="B15" s="11">
        <v>4125</v>
      </c>
      <c r="C15" s="11">
        <v>2152</v>
      </c>
      <c r="D15" s="11">
        <v>1973</v>
      </c>
      <c r="E15" s="35">
        <f t="shared" si="0"/>
        <v>109.07247845919919</v>
      </c>
      <c r="F15" s="35">
        <v>44.09123947154645</v>
      </c>
      <c r="H15" s="10">
        <f t="shared" si="3"/>
        <v>1963</v>
      </c>
      <c r="I15" s="11">
        <v>4928</v>
      </c>
      <c r="J15" s="11">
        <v>2368</v>
      </c>
      <c r="K15" s="11">
        <v>2560</v>
      </c>
      <c r="L15" s="35">
        <f t="shared" si="1"/>
        <v>92.5</v>
      </c>
      <c r="M15" s="35">
        <v>31.582050526153886</v>
      </c>
    </row>
    <row r="16" spans="1:13" ht="12.75">
      <c r="A16" s="10">
        <f t="shared" si="2"/>
        <v>1910</v>
      </c>
      <c r="B16" s="11">
        <v>3870</v>
      </c>
      <c r="C16" s="11">
        <v>2026</v>
      </c>
      <c r="D16" s="11">
        <v>1844</v>
      </c>
      <c r="E16" s="35">
        <f t="shared" si="0"/>
        <v>109.86984815618221</v>
      </c>
      <c r="F16" s="35">
        <v>40.259240379914075</v>
      </c>
      <c r="H16" s="10">
        <f t="shared" si="3"/>
        <v>1964</v>
      </c>
      <c r="I16" s="11">
        <v>3951</v>
      </c>
      <c r="J16" s="11">
        <v>1865</v>
      </c>
      <c r="K16" s="11">
        <v>2086</v>
      </c>
      <c r="L16" s="35">
        <f t="shared" si="1"/>
        <v>89.40556088207094</v>
      </c>
      <c r="M16" s="35">
        <v>25.114017384671612</v>
      </c>
    </row>
    <row r="17" spans="1:13" ht="12.75">
      <c r="A17" s="10">
        <f t="shared" si="2"/>
        <v>1911</v>
      </c>
      <c r="B17" s="11">
        <v>3587</v>
      </c>
      <c r="C17" s="11">
        <v>1835</v>
      </c>
      <c r="D17" s="11">
        <v>1752</v>
      </c>
      <c r="E17" s="35">
        <f t="shared" si="0"/>
        <v>104.73744292237444</v>
      </c>
      <c r="F17" s="35">
        <v>37.22885313959522</v>
      </c>
      <c r="H17" s="10">
        <f t="shared" si="3"/>
        <v>1965</v>
      </c>
      <c r="I17" s="11">
        <v>3318</v>
      </c>
      <c r="J17" s="11">
        <v>1540</v>
      </c>
      <c r="K17" s="11">
        <v>1778</v>
      </c>
      <c r="L17" s="35">
        <f t="shared" si="1"/>
        <v>86.61417322834646</v>
      </c>
      <c r="M17" s="35">
        <v>21.012368039415605</v>
      </c>
    </row>
    <row r="18" spans="1:13" ht="12.75">
      <c r="A18" s="10">
        <f t="shared" si="2"/>
        <v>1912</v>
      </c>
      <c r="B18" s="11">
        <v>3517</v>
      </c>
      <c r="C18" s="11">
        <v>1771</v>
      </c>
      <c r="D18" s="11">
        <v>1746</v>
      </c>
      <c r="E18" s="35">
        <f t="shared" si="0"/>
        <v>101.43184421534937</v>
      </c>
      <c r="F18" s="35">
        <v>36.6979178079333</v>
      </c>
      <c r="H18" s="10">
        <f t="shared" si="3"/>
        <v>1966</v>
      </c>
      <c r="I18" s="11">
        <v>2933</v>
      </c>
      <c r="J18" s="11">
        <v>1345</v>
      </c>
      <c r="K18" s="11">
        <v>1588</v>
      </c>
      <c r="L18" s="35">
        <f t="shared" si="1"/>
        <v>84.69773299748111</v>
      </c>
      <c r="M18" s="35">
        <v>18.581931874697084</v>
      </c>
    </row>
    <row r="19" spans="1:13" ht="12.75">
      <c r="A19" s="10">
        <f t="shared" si="2"/>
        <v>1913</v>
      </c>
      <c r="B19" s="11">
        <v>4665</v>
      </c>
      <c r="C19" s="11">
        <v>2398</v>
      </c>
      <c r="D19" s="11">
        <v>2267</v>
      </c>
      <c r="E19" s="35">
        <f t="shared" si="0"/>
        <v>105.77856197617996</v>
      </c>
      <c r="F19" s="35">
        <v>47.725982270283545</v>
      </c>
      <c r="H19" s="10">
        <f t="shared" si="3"/>
        <v>1967</v>
      </c>
      <c r="I19" s="11">
        <v>3148</v>
      </c>
      <c r="J19" s="11">
        <v>1531</v>
      </c>
      <c r="K19" s="11">
        <v>1617</v>
      </c>
      <c r="L19" s="35">
        <f t="shared" si="1"/>
        <v>94.68150896722325</v>
      </c>
      <c r="M19" s="35">
        <v>19.99733199509595</v>
      </c>
    </row>
    <row r="20" spans="1:13" ht="12.75">
      <c r="A20" s="10">
        <f t="shared" si="2"/>
        <v>1914</v>
      </c>
      <c r="B20" s="11">
        <v>4377</v>
      </c>
      <c r="C20" s="11">
        <v>2344</v>
      </c>
      <c r="D20" s="11">
        <v>2033</v>
      </c>
      <c r="E20" s="35">
        <f t="shared" si="0"/>
        <v>115.29758976881456</v>
      </c>
      <c r="F20" s="35">
        <v>43.57500186664676</v>
      </c>
      <c r="H20" s="10">
        <f t="shared" si="3"/>
        <v>1968</v>
      </c>
      <c r="I20" s="11">
        <v>3260</v>
      </c>
      <c r="J20" s="11">
        <v>1550</v>
      </c>
      <c r="K20" s="11">
        <v>1710</v>
      </c>
      <c r="L20" s="35">
        <f t="shared" si="1"/>
        <v>90.64327485380117</v>
      </c>
      <c r="M20" s="35">
        <v>20.77352713462329</v>
      </c>
    </row>
    <row r="21" spans="1:13" ht="12.75">
      <c r="A21" s="10">
        <f t="shared" si="2"/>
        <v>1915</v>
      </c>
      <c r="B21" s="11">
        <v>3695</v>
      </c>
      <c r="C21" s="11">
        <v>1911</v>
      </c>
      <c r="D21" s="11">
        <v>1784</v>
      </c>
      <c r="E21" s="35">
        <f t="shared" si="0"/>
        <v>107.11883408071749</v>
      </c>
      <c r="F21" s="35">
        <v>36.012065747603664</v>
      </c>
      <c r="H21" s="10">
        <f t="shared" si="3"/>
        <v>1969</v>
      </c>
      <c r="I21" s="11">
        <v>3146</v>
      </c>
      <c r="J21" s="11">
        <v>1518</v>
      </c>
      <c r="K21" s="11">
        <v>1628</v>
      </c>
      <c r="L21" s="35">
        <f t="shared" si="1"/>
        <v>93.24324324324324</v>
      </c>
      <c r="M21" s="35">
        <v>20.111810414542386</v>
      </c>
    </row>
    <row r="22" spans="1:13" ht="12.75">
      <c r="A22" s="10">
        <f t="shared" si="2"/>
        <v>1916</v>
      </c>
      <c r="B22" s="11">
        <v>3415</v>
      </c>
      <c r="C22" s="11">
        <v>1645</v>
      </c>
      <c r="D22" s="11">
        <v>1770</v>
      </c>
      <c r="E22" s="35">
        <f t="shared" si="0"/>
        <v>92.93785310734464</v>
      </c>
      <c r="F22" s="35">
        <v>32.81445181128087</v>
      </c>
      <c r="H22" s="10">
        <f t="shared" si="3"/>
        <v>1970</v>
      </c>
      <c r="I22" s="11">
        <v>3249</v>
      </c>
      <c r="J22" s="11">
        <v>1527</v>
      </c>
      <c r="K22" s="11">
        <v>1722</v>
      </c>
      <c r="L22" s="35">
        <f t="shared" si="1"/>
        <v>88.67595818815332</v>
      </c>
      <c r="M22" s="35">
        <v>20.826923076923077</v>
      </c>
    </row>
    <row r="23" spans="1:13" ht="12.75">
      <c r="A23" s="10">
        <f t="shared" si="2"/>
        <v>1917</v>
      </c>
      <c r="B23" s="11">
        <v>3471</v>
      </c>
      <c r="C23" s="11">
        <v>1612</v>
      </c>
      <c r="D23" s="11">
        <v>1859</v>
      </c>
      <c r="E23" s="35">
        <f t="shared" si="0"/>
        <v>86.7132867132867</v>
      </c>
      <c r="F23" s="35">
        <v>33.04534094966083</v>
      </c>
      <c r="H23" s="10">
        <f t="shared" si="3"/>
        <v>1971</v>
      </c>
      <c r="I23" s="11">
        <v>2411</v>
      </c>
      <c r="J23" s="11">
        <v>1125</v>
      </c>
      <c r="K23" s="11">
        <v>1286</v>
      </c>
      <c r="L23" s="35">
        <f t="shared" si="1"/>
        <v>87.48055987558321</v>
      </c>
      <c r="M23" s="35">
        <v>15.60740040653038</v>
      </c>
    </row>
    <row r="24" spans="1:13" ht="12.75">
      <c r="A24" s="10">
        <f t="shared" si="2"/>
        <v>1918</v>
      </c>
      <c r="B24" s="11">
        <v>2012</v>
      </c>
      <c r="C24" s="11">
        <v>915</v>
      </c>
      <c r="D24" s="11">
        <v>1097</v>
      </c>
      <c r="E24" s="35">
        <f t="shared" si="0"/>
        <v>83.40929808568825</v>
      </c>
      <c r="F24" s="35">
        <v>19.220206053600684</v>
      </c>
      <c r="H24" s="10">
        <f t="shared" si="3"/>
        <v>1972</v>
      </c>
      <c r="I24" s="11">
        <v>2979</v>
      </c>
      <c r="J24" s="11">
        <v>1410</v>
      </c>
      <c r="K24" s="11">
        <v>1569</v>
      </c>
      <c r="L24" s="35">
        <f t="shared" si="1"/>
        <v>89.8661567877629</v>
      </c>
      <c r="M24" s="35">
        <v>19.354021368035006</v>
      </c>
    </row>
    <row r="25" spans="1:13" ht="12.75">
      <c r="A25" s="10">
        <f t="shared" si="2"/>
        <v>1919</v>
      </c>
      <c r="B25" s="11">
        <v>3290</v>
      </c>
      <c r="C25" s="11">
        <v>1555</v>
      </c>
      <c r="D25" s="11">
        <v>1735</v>
      </c>
      <c r="E25" s="35">
        <f t="shared" si="0"/>
        <v>89.62536023054754</v>
      </c>
      <c r="F25" s="35">
        <v>31.52458246696626</v>
      </c>
      <c r="H25" s="10">
        <f t="shared" si="3"/>
        <v>1973</v>
      </c>
      <c r="I25" s="11">
        <v>2748</v>
      </c>
      <c r="J25" s="11">
        <v>1262</v>
      </c>
      <c r="K25" s="11">
        <v>1486</v>
      </c>
      <c r="L25" s="35">
        <f t="shared" si="1"/>
        <v>84.92597577388963</v>
      </c>
      <c r="M25" s="35">
        <v>17.72491550349596</v>
      </c>
    </row>
    <row r="26" spans="1:13" ht="12.75">
      <c r="A26" s="10">
        <f t="shared" si="2"/>
        <v>1920</v>
      </c>
      <c r="B26" s="11">
        <v>3356</v>
      </c>
      <c r="C26" s="11">
        <v>1558</v>
      </c>
      <c r="D26" s="11">
        <v>1798</v>
      </c>
      <c r="E26" s="35">
        <f t="shared" si="0"/>
        <v>86.65183537263627</v>
      </c>
      <c r="F26" s="35">
        <v>31.698654979598004</v>
      </c>
      <c r="H26" s="10">
        <f t="shared" si="3"/>
        <v>1974</v>
      </c>
      <c r="I26" s="11">
        <v>2581</v>
      </c>
      <c r="J26" s="11">
        <v>1232</v>
      </c>
      <c r="K26" s="11">
        <v>1349</v>
      </c>
      <c r="L26" s="35">
        <f t="shared" si="1"/>
        <v>91.32690882134915</v>
      </c>
      <c r="M26" s="35">
        <v>16.60501174124232</v>
      </c>
    </row>
    <row r="27" spans="1:13" ht="12.75">
      <c r="A27" s="10">
        <f t="shared" si="2"/>
        <v>1921</v>
      </c>
      <c r="B27" s="11">
        <v>2894</v>
      </c>
      <c r="C27" s="11">
        <v>1370</v>
      </c>
      <c r="D27" s="11">
        <v>1524</v>
      </c>
      <c r="E27" s="35">
        <f t="shared" si="0"/>
        <v>89.89501312335958</v>
      </c>
      <c r="F27" s="35">
        <v>27.286827552718545</v>
      </c>
      <c r="H27" s="10">
        <f t="shared" si="3"/>
        <v>1975</v>
      </c>
      <c r="I27" s="11">
        <v>2276</v>
      </c>
      <c r="J27" s="11">
        <v>1048</v>
      </c>
      <c r="K27" s="11">
        <v>1228</v>
      </c>
      <c r="L27" s="35">
        <f t="shared" si="1"/>
        <v>85.34201954397395</v>
      </c>
      <c r="M27" s="35">
        <v>14.643436189103637</v>
      </c>
    </row>
    <row r="28" spans="1:13" ht="12.75">
      <c r="A28" s="10">
        <f t="shared" si="2"/>
        <v>1922</v>
      </c>
      <c r="B28" s="11">
        <v>1713</v>
      </c>
      <c r="C28" s="11">
        <v>797</v>
      </c>
      <c r="D28" s="11">
        <v>916</v>
      </c>
      <c r="E28" s="35">
        <f t="shared" si="0"/>
        <v>87.00873362445415</v>
      </c>
      <c r="F28" s="35">
        <v>16.219747755936826</v>
      </c>
      <c r="H28" s="10">
        <f t="shared" si="3"/>
        <v>1976</v>
      </c>
      <c r="I28" s="11">
        <v>2126</v>
      </c>
      <c r="J28" s="11">
        <v>996</v>
      </c>
      <c r="K28" s="11">
        <v>1130</v>
      </c>
      <c r="L28" s="35">
        <f t="shared" si="1"/>
        <v>88.14159292035399</v>
      </c>
      <c r="M28" s="35">
        <v>13.691837063274836</v>
      </c>
    </row>
    <row r="29" spans="1:13" ht="12.75">
      <c r="A29" s="10">
        <f t="shared" si="2"/>
        <v>1923</v>
      </c>
      <c r="B29" s="11">
        <v>3781</v>
      </c>
      <c r="C29" s="11">
        <v>1862</v>
      </c>
      <c r="D29" s="11">
        <v>1919</v>
      </c>
      <c r="E29" s="35">
        <f t="shared" si="0"/>
        <v>97.02970297029702</v>
      </c>
      <c r="F29" s="35">
        <v>35.15034885396476</v>
      </c>
      <c r="H29" s="10">
        <f t="shared" si="3"/>
        <v>1977</v>
      </c>
      <c r="I29" s="11">
        <v>1925</v>
      </c>
      <c r="J29" s="11">
        <v>914</v>
      </c>
      <c r="K29" s="11">
        <v>1011</v>
      </c>
      <c r="L29" s="35">
        <f t="shared" si="1"/>
        <v>90.4055390702275</v>
      </c>
      <c r="M29" s="35">
        <v>12.433593308466147</v>
      </c>
    </row>
    <row r="30" spans="1:13" ht="12.75">
      <c r="A30" s="10">
        <f t="shared" si="2"/>
        <v>1924</v>
      </c>
      <c r="B30" s="11">
        <v>3132</v>
      </c>
      <c r="C30" s="11">
        <v>1578</v>
      </c>
      <c r="D30" s="11">
        <v>1554</v>
      </c>
      <c r="E30" s="35">
        <f t="shared" si="0"/>
        <v>101.54440154440154</v>
      </c>
      <c r="F30" s="35">
        <v>28.565174564955676</v>
      </c>
      <c r="H30" s="10">
        <f t="shared" si="3"/>
        <v>1978</v>
      </c>
      <c r="I30" s="11">
        <v>1812</v>
      </c>
      <c r="J30" s="11">
        <v>865</v>
      </c>
      <c r="K30" s="11">
        <v>947</v>
      </c>
      <c r="L30" s="35">
        <f t="shared" si="1"/>
        <v>91.34107708553326</v>
      </c>
      <c r="M30" s="35">
        <v>11.757072411108227</v>
      </c>
    </row>
    <row r="31" spans="1:13" ht="12.75">
      <c r="A31" s="10">
        <f t="shared" si="2"/>
        <v>1925</v>
      </c>
      <c r="B31" s="11">
        <v>4119</v>
      </c>
      <c r="C31" s="11">
        <v>2033</v>
      </c>
      <c r="D31" s="11">
        <v>2086</v>
      </c>
      <c r="E31" s="35">
        <f t="shared" si="0"/>
        <v>97.45925215723872</v>
      </c>
      <c r="F31" s="35">
        <v>37.0959099035002</v>
      </c>
      <c r="H31" s="10">
        <f t="shared" si="3"/>
        <v>1979</v>
      </c>
      <c r="I31" s="11">
        <v>1918</v>
      </c>
      <c r="J31" s="11">
        <v>940</v>
      </c>
      <c r="K31" s="11">
        <v>978</v>
      </c>
      <c r="L31" s="35">
        <f t="shared" si="1"/>
        <v>96.11451942740287</v>
      </c>
      <c r="M31" s="35">
        <v>12.514721762761852</v>
      </c>
    </row>
    <row r="32" spans="1:13" ht="12.75">
      <c r="A32" s="10">
        <f t="shared" si="2"/>
        <v>1926</v>
      </c>
      <c r="B32" s="11">
        <v>3869</v>
      </c>
      <c r="C32" s="11">
        <v>1932</v>
      </c>
      <c r="D32" s="11">
        <v>1937</v>
      </c>
      <c r="E32" s="35">
        <f t="shared" si="0"/>
        <v>99.74186886938566</v>
      </c>
      <c r="F32" s="35">
        <v>34.43549463753282</v>
      </c>
      <c r="H32" s="10">
        <f t="shared" si="3"/>
        <v>1980</v>
      </c>
      <c r="I32" s="11">
        <v>2015</v>
      </c>
      <c r="J32" s="11">
        <v>1008</v>
      </c>
      <c r="K32" s="11">
        <v>1007</v>
      </c>
      <c r="L32" s="35">
        <f t="shared" si="1"/>
        <v>100.09930486593844</v>
      </c>
      <c r="M32" s="35">
        <v>13.239376468076019</v>
      </c>
    </row>
    <row r="33" spans="1:13" ht="12.75">
      <c r="A33" s="10">
        <f t="shared" si="2"/>
        <v>1927</v>
      </c>
      <c r="B33" s="11">
        <v>5441</v>
      </c>
      <c r="C33" s="11">
        <v>2762</v>
      </c>
      <c r="D33" s="11">
        <v>2679</v>
      </c>
      <c r="E33" s="35">
        <f t="shared" si="0"/>
        <v>103.09817095931318</v>
      </c>
      <c r="F33" s="35">
        <v>47.989063326865406</v>
      </c>
      <c r="H33" s="10">
        <f t="shared" si="3"/>
        <v>1981</v>
      </c>
      <c r="I33" s="11">
        <v>1615</v>
      </c>
      <c r="J33" s="11">
        <v>838</v>
      </c>
      <c r="K33" s="11">
        <v>777</v>
      </c>
      <c r="L33" s="35">
        <f t="shared" si="1"/>
        <v>107.85070785070785</v>
      </c>
      <c r="M33" s="35">
        <v>10.739924255271042</v>
      </c>
    </row>
    <row r="34" spans="1:13" ht="12.75">
      <c r="A34" s="10">
        <f t="shared" si="2"/>
        <v>1928</v>
      </c>
      <c r="B34" s="11">
        <v>3721</v>
      </c>
      <c r="C34" s="11">
        <v>1803</v>
      </c>
      <c r="D34" s="11">
        <v>1918</v>
      </c>
      <c r="E34" s="35">
        <f t="shared" si="0"/>
        <v>94.00417101147028</v>
      </c>
      <c r="F34" s="35">
        <v>32.53390223217018</v>
      </c>
      <c r="H34" s="10">
        <f t="shared" si="3"/>
        <v>1982</v>
      </c>
      <c r="I34" s="11">
        <v>1725</v>
      </c>
      <c r="J34" s="11">
        <v>848</v>
      </c>
      <c r="K34" s="11">
        <v>877</v>
      </c>
      <c r="L34" s="35">
        <f t="shared" si="1"/>
        <v>96.69327251995439</v>
      </c>
      <c r="M34" s="35">
        <v>11.62340178225494</v>
      </c>
    </row>
    <row r="35" spans="1:13" ht="12.75">
      <c r="A35" s="10">
        <f t="shared" si="2"/>
        <v>1929</v>
      </c>
      <c r="B35" s="11">
        <v>4244</v>
      </c>
      <c r="C35" s="11">
        <v>2027</v>
      </c>
      <c r="D35" s="11">
        <v>2217</v>
      </c>
      <c r="E35" s="35">
        <f t="shared" si="0"/>
        <v>91.4298601714028</v>
      </c>
      <c r="F35" s="35">
        <v>36.90418737309838</v>
      </c>
      <c r="H35" s="10">
        <f t="shared" si="3"/>
        <v>1983</v>
      </c>
      <c r="I35" s="11">
        <v>2754</v>
      </c>
      <c r="J35" s="11">
        <v>1384</v>
      </c>
      <c r="K35" s="11">
        <v>1370</v>
      </c>
      <c r="L35" s="35">
        <f t="shared" si="1"/>
        <v>101.02189781021897</v>
      </c>
      <c r="M35" s="35">
        <v>18.66871837282529</v>
      </c>
    </row>
    <row r="36" spans="1:13" ht="12.75">
      <c r="A36" s="10">
        <f t="shared" si="2"/>
        <v>1930</v>
      </c>
      <c r="B36" s="11">
        <v>4131</v>
      </c>
      <c r="C36" s="11">
        <v>1978</v>
      </c>
      <c r="D36" s="11">
        <v>2153</v>
      </c>
      <c r="E36" s="35">
        <f t="shared" si="0"/>
        <v>91.87180678123549</v>
      </c>
      <c r="F36" s="35">
        <v>35.689447379447685</v>
      </c>
      <c r="H36" s="10">
        <f t="shared" si="3"/>
        <v>1984</v>
      </c>
      <c r="I36" s="11">
        <v>1679</v>
      </c>
      <c r="J36" s="11">
        <v>858</v>
      </c>
      <c r="K36" s="11">
        <v>821</v>
      </c>
      <c r="L36" s="35">
        <f t="shared" si="1"/>
        <v>104.50669914738124</v>
      </c>
      <c r="M36" s="35">
        <v>11.442396156336253</v>
      </c>
    </row>
    <row r="37" spans="1:13" ht="12.75">
      <c r="A37" s="10">
        <f t="shared" si="2"/>
        <v>1931</v>
      </c>
      <c r="B37" s="11">
        <v>3672</v>
      </c>
      <c r="C37" s="11">
        <v>1777</v>
      </c>
      <c r="D37" s="11">
        <v>1895</v>
      </c>
      <c r="E37" s="35">
        <f t="shared" si="0"/>
        <v>93.7730870712401</v>
      </c>
      <c r="F37" s="35">
        <v>31.97575694244886</v>
      </c>
      <c r="H37" s="10">
        <f t="shared" si="3"/>
        <v>1985</v>
      </c>
      <c r="I37" s="11">
        <v>1751</v>
      </c>
      <c r="J37" s="11">
        <v>880</v>
      </c>
      <c r="K37" s="11">
        <v>871</v>
      </c>
      <c r="L37" s="35">
        <f t="shared" si="1"/>
        <v>101.0332950631458</v>
      </c>
      <c r="M37" s="35">
        <v>12.025933709701789</v>
      </c>
    </row>
    <row r="38" spans="1:13" ht="12.75">
      <c r="A38" s="10">
        <f t="shared" si="2"/>
        <v>1932</v>
      </c>
      <c r="B38" s="11">
        <v>6792</v>
      </c>
      <c r="C38" s="11">
        <v>3271</v>
      </c>
      <c r="D38" s="11">
        <v>3521</v>
      </c>
      <c r="E38" s="35">
        <f aca="true" t="shared" si="4" ref="E38:E59">C38/D38*100</f>
        <v>92.89974439079806</v>
      </c>
      <c r="F38" s="35">
        <v>59.31800020087073</v>
      </c>
      <c r="H38" s="10">
        <f t="shared" si="3"/>
        <v>1986</v>
      </c>
      <c r="I38" s="11">
        <v>1660</v>
      </c>
      <c r="J38" s="11">
        <v>837</v>
      </c>
      <c r="K38" s="11">
        <v>823</v>
      </c>
      <c r="L38" s="35">
        <f aca="true" t="shared" si="5" ref="L38:L58">J38/K38*100</f>
        <v>101.70109356014581</v>
      </c>
      <c r="M38" s="35">
        <v>11.48741228737907</v>
      </c>
    </row>
    <row r="39" spans="1:13" ht="12.75">
      <c r="A39" s="10">
        <f aca="true" t="shared" si="6" ref="A39:A59">A38+1</f>
        <v>1933</v>
      </c>
      <c r="B39" s="11">
        <v>4673</v>
      </c>
      <c r="C39" s="11">
        <v>2257</v>
      </c>
      <c r="D39" s="11">
        <v>2416</v>
      </c>
      <c r="E39" s="35">
        <f t="shared" si="4"/>
        <v>93.41887417218543</v>
      </c>
      <c r="F39" s="35">
        <v>40.10556354195722</v>
      </c>
      <c r="H39" s="10">
        <f t="shared" si="3"/>
        <v>1987</v>
      </c>
      <c r="I39" s="11">
        <v>1753</v>
      </c>
      <c r="J39" s="11">
        <v>912</v>
      </c>
      <c r="K39" s="11">
        <v>841</v>
      </c>
      <c r="L39" s="35">
        <f t="shared" si="5"/>
        <v>108.4423305588585</v>
      </c>
      <c r="M39" s="35">
        <v>12.216198135165646</v>
      </c>
    </row>
    <row r="40" spans="1:13" ht="12.75">
      <c r="A40" s="10">
        <f t="shared" si="6"/>
        <v>1934</v>
      </c>
      <c r="B40" s="11">
        <v>4895</v>
      </c>
      <c r="C40" s="11">
        <v>2374</v>
      </c>
      <c r="D40" s="11">
        <v>2521</v>
      </c>
      <c r="E40" s="35">
        <f t="shared" si="4"/>
        <v>94.16898056326855</v>
      </c>
      <c r="F40" s="35">
        <v>41.439504249771424</v>
      </c>
      <c r="H40" s="10">
        <f t="shared" si="3"/>
        <v>1988</v>
      </c>
      <c r="I40" s="11">
        <v>1780</v>
      </c>
      <c r="J40" s="11">
        <v>891</v>
      </c>
      <c r="K40" s="11">
        <v>889</v>
      </c>
      <c r="L40" s="35">
        <f t="shared" si="5"/>
        <v>100.22497187851518</v>
      </c>
      <c r="M40" s="35">
        <v>12.486145989702436</v>
      </c>
    </row>
    <row r="41" spans="1:13" ht="12.75">
      <c r="A41" s="10">
        <f t="shared" si="6"/>
        <v>1935</v>
      </c>
      <c r="B41" s="11">
        <v>5001</v>
      </c>
      <c r="C41" s="11">
        <v>2424</v>
      </c>
      <c r="D41" s="11">
        <v>2577</v>
      </c>
      <c r="E41" s="35">
        <f t="shared" si="4"/>
        <v>94.0628637951106</v>
      </c>
      <c r="F41" s="35">
        <v>41.98375553550066</v>
      </c>
      <c r="H41" s="10">
        <f t="shared" si="3"/>
        <v>1989</v>
      </c>
      <c r="I41" s="11">
        <v>1879</v>
      </c>
      <c r="J41" s="11">
        <v>963</v>
      </c>
      <c r="K41" s="11">
        <v>916</v>
      </c>
      <c r="L41" s="35">
        <f t="shared" si="5"/>
        <v>105.13100436681222</v>
      </c>
      <c r="M41" s="35">
        <v>13.256947727128415</v>
      </c>
    </row>
    <row r="42" spans="1:13" ht="12.75">
      <c r="A42" s="10">
        <f t="shared" si="6"/>
        <v>1936</v>
      </c>
      <c r="B42" s="11">
        <v>5019</v>
      </c>
      <c r="C42" s="11">
        <v>2448</v>
      </c>
      <c r="D42" s="11">
        <v>2571</v>
      </c>
      <c r="E42" s="35">
        <f t="shared" si="4"/>
        <v>95.21586931155193</v>
      </c>
      <c r="F42" s="35">
        <v>41.819249853145195</v>
      </c>
      <c r="H42" s="10">
        <f t="shared" si="3"/>
        <v>1990</v>
      </c>
      <c r="I42" s="11">
        <v>1913</v>
      </c>
      <c r="J42" s="11">
        <v>989</v>
      </c>
      <c r="K42" s="11">
        <v>924</v>
      </c>
      <c r="L42" s="35">
        <f t="shared" si="5"/>
        <v>107.03463203463204</v>
      </c>
      <c r="M42" s="35">
        <v>13.567183444206465</v>
      </c>
    </row>
    <row r="43" spans="1:13" ht="12.75">
      <c r="A43" s="10">
        <f t="shared" si="6"/>
        <v>1937</v>
      </c>
      <c r="B43" s="11">
        <v>4845</v>
      </c>
      <c r="C43" s="11">
        <v>2295</v>
      </c>
      <c r="D43" s="11">
        <v>2550</v>
      </c>
      <c r="E43" s="35">
        <f t="shared" si="4"/>
        <v>90</v>
      </c>
      <c r="F43" s="35">
        <v>39.870964556399514</v>
      </c>
      <c r="H43" s="10">
        <f t="shared" si="3"/>
        <v>1991</v>
      </c>
      <c r="I43" s="11">
        <v>1526</v>
      </c>
      <c r="J43" s="11">
        <v>784</v>
      </c>
      <c r="K43" s="11">
        <v>742</v>
      </c>
      <c r="L43" s="35">
        <f t="shared" si="5"/>
        <v>105.66037735849056</v>
      </c>
      <c r="M43" s="35">
        <v>10.965164405610485</v>
      </c>
    </row>
    <row r="44" spans="1:13" ht="12.75">
      <c r="A44" s="10">
        <f t="shared" si="6"/>
        <v>1938</v>
      </c>
      <c r="B44" s="11">
        <v>3877</v>
      </c>
      <c r="C44" s="11">
        <v>1872</v>
      </c>
      <c r="D44" s="11">
        <v>2005</v>
      </c>
      <c r="E44" s="35">
        <f t="shared" si="4"/>
        <v>93.36658354114714</v>
      </c>
      <c r="F44" s="35">
        <v>31.638648604537295</v>
      </c>
      <c r="H44" s="10">
        <f t="shared" si="3"/>
        <v>1992</v>
      </c>
      <c r="I44" s="15">
        <v>1772</v>
      </c>
      <c r="J44" s="11">
        <v>922</v>
      </c>
      <c r="K44" s="11">
        <v>850</v>
      </c>
      <c r="L44" s="35">
        <f t="shared" si="5"/>
        <v>108.47058823529412</v>
      </c>
      <c r="M44" s="35">
        <v>12.895009733112595</v>
      </c>
    </row>
    <row r="45" spans="1:13" ht="12.75">
      <c r="A45" s="10">
        <f t="shared" si="6"/>
        <v>1939</v>
      </c>
      <c r="B45" s="11">
        <v>3876</v>
      </c>
      <c r="C45" s="11">
        <v>1841</v>
      </c>
      <c r="D45" s="11">
        <v>2035</v>
      </c>
      <c r="E45" s="35">
        <f t="shared" si="4"/>
        <v>90.46683046683047</v>
      </c>
      <c r="F45" s="35">
        <v>31.462698924862107</v>
      </c>
      <c r="H45" s="10">
        <f t="shared" si="3"/>
        <v>1993</v>
      </c>
      <c r="I45" s="15">
        <v>3311</v>
      </c>
      <c r="J45" s="11">
        <v>1673</v>
      </c>
      <c r="K45" s="11">
        <v>1638</v>
      </c>
      <c r="L45" s="35">
        <f t="shared" si="5"/>
        <v>102.13675213675214</v>
      </c>
      <c r="M45" s="35">
        <v>24.069496946786856</v>
      </c>
    </row>
    <row r="46" spans="1:13" ht="12.75">
      <c r="A46" s="10">
        <f t="shared" si="6"/>
        <v>1940</v>
      </c>
      <c r="B46" s="11">
        <v>4616</v>
      </c>
      <c r="C46" s="11">
        <v>2109</v>
      </c>
      <c r="D46" s="11">
        <v>2507</v>
      </c>
      <c r="E46" s="35">
        <f t="shared" si="4"/>
        <v>84.12445153570005</v>
      </c>
      <c r="F46" s="35">
        <v>37.02233290424</v>
      </c>
      <c r="H46" s="10">
        <f t="shared" si="3"/>
        <v>1994</v>
      </c>
      <c r="I46" s="15">
        <v>1647</v>
      </c>
      <c r="J46" s="11">
        <v>862</v>
      </c>
      <c r="K46" s="11">
        <v>785</v>
      </c>
      <c r="L46" s="35">
        <f t="shared" si="5"/>
        <v>109.80891719745223</v>
      </c>
      <c r="M46" s="35">
        <v>12.05207197582268</v>
      </c>
    </row>
    <row r="47" spans="1:13" ht="12.75">
      <c r="A47" s="10">
        <f t="shared" si="6"/>
        <v>1941</v>
      </c>
      <c r="B47" s="11">
        <v>4149</v>
      </c>
      <c r="C47" s="11">
        <v>1878</v>
      </c>
      <c r="D47" s="11">
        <v>2271</v>
      </c>
      <c r="E47" s="35">
        <f t="shared" si="4"/>
        <v>82.69484808454426</v>
      </c>
      <c r="F47" s="35">
        <v>32.74380282690532</v>
      </c>
      <c r="H47" s="10">
        <f t="shared" si="3"/>
        <v>1995</v>
      </c>
      <c r="I47" s="15">
        <v>1677</v>
      </c>
      <c r="J47" s="11">
        <v>843</v>
      </c>
      <c r="K47" s="11">
        <v>834</v>
      </c>
      <c r="L47" s="35">
        <f t="shared" si="5"/>
        <v>101.07913669064747</v>
      </c>
      <c r="M47" s="35">
        <v>16.862151658815428</v>
      </c>
    </row>
    <row r="48" spans="1:13" ht="12.75">
      <c r="A48" s="10">
        <f t="shared" si="6"/>
        <v>1942</v>
      </c>
      <c r="B48" s="11">
        <v>3861</v>
      </c>
      <c r="C48" s="11">
        <v>1635</v>
      </c>
      <c r="D48" s="11">
        <v>2226</v>
      </c>
      <c r="E48" s="35">
        <f t="shared" si="4"/>
        <v>73.45013477088949</v>
      </c>
      <c r="F48" s="35">
        <v>30.067868810329454</v>
      </c>
      <c r="H48" s="10">
        <f t="shared" si="3"/>
        <v>1996</v>
      </c>
      <c r="I48" s="15">
        <v>1828</v>
      </c>
      <c r="J48" s="11">
        <v>932</v>
      </c>
      <c r="K48" s="11">
        <v>896</v>
      </c>
      <c r="L48" s="35">
        <f t="shared" si="5"/>
        <v>104.01785714285714</v>
      </c>
      <c r="M48" s="35">
        <v>13.569286499005315</v>
      </c>
    </row>
    <row r="49" spans="1:13" ht="12.75">
      <c r="A49" s="10">
        <f t="shared" si="6"/>
        <v>1943</v>
      </c>
      <c r="B49" s="11">
        <v>3136</v>
      </c>
      <c r="C49" s="11">
        <v>1412</v>
      </c>
      <c r="D49" s="11">
        <v>1724</v>
      </c>
      <c r="E49" s="35">
        <f t="shared" si="4"/>
        <v>81.90255220417633</v>
      </c>
      <c r="F49" s="35">
        <v>24.159036720040984</v>
      </c>
      <c r="H49" s="10">
        <f t="shared" si="3"/>
        <v>1997</v>
      </c>
      <c r="I49" s="15">
        <v>1932</v>
      </c>
      <c r="J49" s="11">
        <v>985</v>
      </c>
      <c r="K49" s="11">
        <v>947</v>
      </c>
      <c r="L49" s="35">
        <f t="shared" si="5"/>
        <v>104.01267159450897</v>
      </c>
      <c r="M49" s="35">
        <v>14.441242754151297</v>
      </c>
    </row>
    <row r="50" spans="1:13" ht="12.75">
      <c r="A50" s="10">
        <f t="shared" si="6"/>
        <v>1944</v>
      </c>
      <c r="B50" s="11">
        <v>965</v>
      </c>
      <c r="C50" s="11">
        <v>452</v>
      </c>
      <c r="D50" s="11">
        <v>513</v>
      </c>
      <c r="E50" s="35">
        <f t="shared" si="4"/>
        <v>88.10916179337231</v>
      </c>
      <c r="F50" s="35">
        <v>7.417713345734622</v>
      </c>
      <c r="H50" s="10">
        <f t="shared" si="3"/>
        <v>1998</v>
      </c>
      <c r="I50" s="15">
        <v>2287</v>
      </c>
      <c r="J50" s="11">
        <v>1161</v>
      </c>
      <c r="K50" s="11">
        <v>1126</v>
      </c>
      <c r="L50" s="35">
        <f t="shared" si="5"/>
        <v>103.10834813499112</v>
      </c>
      <c r="M50" s="35">
        <v>17.198656895443147</v>
      </c>
    </row>
    <row r="51" spans="1:13" ht="12.75">
      <c r="A51" s="10">
        <f t="shared" si="6"/>
        <v>1945</v>
      </c>
      <c r="B51" s="11">
        <v>3181</v>
      </c>
      <c r="C51" s="11">
        <v>1491</v>
      </c>
      <c r="D51" s="11">
        <v>1690</v>
      </c>
      <c r="E51" s="35">
        <f t="shared" si="4"/>
        <v>88.22485207100593</v>
      </c>
      <c r="F51" s="35">
        <v>24.41167554956967</v>
      </c>
      <c r="H51" s="10">
        <f t="shared" si="3"/>
        <v>1999</v>
      </c>
      <c r="I51" s="15">
        <v>2378</v>
      </c>
      <c r="J51" s="11">
        <v>1172</v>
      </c>
      <c r="K51" s="11">
        <v>1206</v>
      </c>
      <c r="L51" s="35">
        <f t="shared" si="5"/>
        <v>97.18076285240464</v>
      </c>
      <c r="M51" s="35">
        <v>17.960182471828645</v>
      </c>
    </row>
    <row r="52" spans="1:13" ht="12.75">
      <c r="A52" s="10">
        <f t="shared" si="6"/>
        <v>1946</v>
      </c>
      <c r="B52" s="11">
        <v>4936</v>
      </c>
      <c r="C52" s="11">
        <v>2320</v>
      </c>
      <c r="D52" s="11">
        <v>2616</v>
      </c>
      <c r="E52" s="35">
        <f t="shared" si="4"/>
        <v>88.68501529051987</v>
      </c>
      <c r="F52" s="35">
        <v>37.357713732138535</v>
      </c>
      <c r="H52" s="10">
        <f t="shared" si="3"/>
        <v>2000</v>
      </c>
      <c r="I52" s="15">
        <v>2500</v>
      </c>
      <c r="J52" s="11">
        <v>1302</v>
      </c>
      <c r="K52" s="11">
        <v>1198</v>
      </c>
      <c r="L52" s="35">
        <f t="shared" si="5"/>
        <v>108.68113522537564</v>
      </c>
      <c r="M52" s="35">
        <v>18.950879320800485</v>
      </c>
    </row>
    <row r="53" spans="1:13" ht="12.75">
      <c r="A53" s="10">
        <f t="shared" si="6"/>
        <v>1947</v>
      </c>
      <c r="B53" s="11">
        <v>3389</v>
      </c>
      <c r="C53" s="11">
        <v>1605</v>
      </c>
      <c r="D53" s="11">
        <v>1784</v>
      </c>
      <c r="E53" s="35">
        <f t="shared" si="4"/>
        <v>89.96636771300447</v>
      </c>
      <c r="F53" s="35">
        <v>25.217274837787965</v>
      </c>
      <c r="H53" s="10">
        <f t="shared" si="3"/>
        <v>2001</v>
      </c>
      <c r="I53" s="15">
        <v>2955</v>
      </c>
      <c r="J53" s="11">
        <v>1533</v>
      </c>
      <c r="K53" s="11">
        <v>1422</v>
      </c>
      <c r="L53" s="35">
        <f t="shared" si="5"/>
        <v>107.80590717299579</v>
      </c>
      <c r="M53" s="35">
        <v>22.493291975108946</v>
      </c>
    </row>
    <row r="54" spans="1:13" ht="12.75">
      <c r="A54" s="10">
        <f t="shared" si="6"/>
        <v>1948</v>
      </c>
      <c r="B54" s="11">
        <v>2792</v>
      </c>
      <c r="C54" s="11">
        <v>1457</v>
      </c>
      <c r="D54" s="11">
        <v>1335</v>
      </c>
      <c r="E54" s="35">
        <f t="shared" si="4"/>
        <v>109.13857677902621</v>
      </c>
      <c r="F54" s="35">
        <v>20.490615195493827</v>
      </c>
      <c r="H54" s="10">
        <f t="shared" si="3"/>
        <v>2002</v>
      </c>
      <c r="I54" s="15">
        <v>3381</v>
      </c>
      <c r="J54" s="11">
        <v>1765</v>
      </c>
      <c r="K54" s="11">
        <v>1616</v>
      </c>
      <c r="L54" s="35">
        <f t="shared" si="5"/>
        <v>109.22029702970298</v>
      </c>
      <c r="M54" s="35">
        <v>25.88810915731563</v>
      </c>
    </row>
    <row r="55" spans="1:13" ht="12.75">
      <c r="A55" s="10">
        <f t="shared" si="6"/>
        <v>1949</v>
      </c>
      <c r="B55" s="11">
        <v>2865</v>
      </c>
      <c r="C55" s="11">
        <v>1392</v>
      </c>
      <c r="D55" s="11">
        <v>1473</v>
      </c>
      <c r="E55" s="35">
        <f t="shared" si="4"/>
        <v>94.5010183299389</v>
      </c>
      <c r="F55" s="35">
        <v>20.816228666090254</v>
      </c>
      <c r="H55" s="10">
        <v>2003</v>
      </c>
      <c r="I55" s="15">
        <v>4366</v>
      </c>
      <c r="J55" s="11">
        <v>2147</v>
      </c>
      <c r="K55" s="11">
        <v>2219</v>
      </c>
      <c r="L55" s="35">
        <f t="shared" si="5"/>
        <v>96.75529517800811</v>
      </c>
      <c r="M55" s="35">
        <v>33.41701619569543</v>
      </c>
    </row>
    <row r="56" spans="1:13" ht="12.75">
      <c r="A56" s="10">
        <f t="shared" si="6"/>
        <v>1950</v>
      </c>
      <c r="B56" s="11">
        <v>2593</v>
      </c>
      <c r="C56" s="11">
        <v>1193</v>
      </c>
      <c r="D56" s="11">
        <v>1400</v>
      </c>
      <c r="E56" s="35">
        <f t="shared" si="4"/>
        <v>85.21428571428571</v>
      </c>
      <c r="F56" s="35">
        <v>18.698800046152073</v>
      </c>
      <c r="H56" s="10">
        <f>H55+1</f>
        <v>2004</v>
      </c>
      <c r="I56" s="15">
        <v>4056</v>
      </c>
      <c r="J56" s="11">
        <v>1921</v>
      </c>
      <c r="K56" s="11">
        <v>2135</v>
      </c>
      <c r="L56" s="35">
        <f t="shared" si="5"/>
        <v>89.97658079625293</v>
      </c>
      <c r="M56" s="35">
        <v>30.839181575565878</v>
      </c>
    </row>
    <row r="57" spans="1:13" ht="12.75">
      <c r="A57" s="10">
        <f t="shared" si="6"/>
        <v>1951</v>
      </c>
      <c r="B57" s="11">
        <v>2959</v>
      </c>
      <c r="C57" s="11">
        <v>1410</v>
      </c>
      <c r="D57" s="11">
        <v>1549</v>
      </c>
      <c r="E57" s="35">
        <f t="shared" si="4"/>
        <v>91.02646868947708</v>
      </c>
      <c r="F57" s="35">
        <v>21.64815708997264</v>
      </c>
      <c r="H57" s="10">
        <f>H56+1</f>
        <v>2005</v>
      </c>
      <c r="I57" s="15">
        <v>3797</v>
      </c>
      <c r="J57" s="11">
        <v>1870</v>
      </c>
      <c r="K57" s="11">
        <v>1927</v>
      </c>
      <c r="L57" s="35">
        <f t="shared" si="5"/>
        <v>97.04203425012975</v>
      </c>
      <c r="M57" s="35">
        <v>28.72402393542579</v>
      </c>
    </row>
    <row r="58" spans="1:13" ht="12.75">
      <c r="A58" s="10">
        <f t="shared" si="6"/>
        <v>1952</v>
      </c>
      <c r="B58" s="11">
        <v>2921</v>
      </c>
      <c r="C58" s="11">
        <v>1446</v>
      </c>
      <c r="D58" s="11">
        <v>1475</v>
      </c>
      <c r="E58" s="35">
        <f t="shared" si="4"/>
        <v>98.03389830508475</v>
      </c>
      <c r="F58" s="35">
        <v>21.72579091622443</v>
      </c>
      <c r="H58" s="10">
        <f>H57+1</f>
        <v>2006</v>
      </c>
      <c r="I58" s="15">
        <v>3962</v>
      </c>
      <c r="J58" s="11">
        <v>1935</v>
      </c>
      <c r="K58" s="11">
        <v>2027</v>
      </c>
      <c r="L58" s="35">
        <f t="shared" si="5"/>
        <v>95.46127281697089</v>
      </c>
      <c r="M58" s="35">
        <v>29.82479251745488</v>
      </c>
    </row>
    <row r="59" spans="1:13" ht="12.75">
      <c r="A59" s="17">
        <f t="shared" si="6"/>
        <v>1953</v>
      </c>
      <c r="B59" s="44">
        <v>3279</v>
      </c>
      <c r="C59" s="44">
        <v>1624</v>
      </c>
      <c r="D59" s="44">
        <v>1655</v>
      </c>
      <c r="E59" s="37">
        <f t="shared" si="4"/>
        <v>98.12688821752266</v>
      </c>
      <c r="F59" s="37">
        <v>24.1283904104549</v>
      </c>
      <c r="G59" s="18"/>
      <c r="H59" s="18"/>
      <c r="I59" s="18"/>
      <c r="J59" s="18"/>
      <c r="K59" s="18"/>
      <c r="L59" s="18"/>
      <c r="M59" s="18"/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2" sqref="A2:IV2"/>
    </sheetView>
  </sheetViews>
  <sheetFormatPr defaultColWidth="9.00390625" defaultRowHeight="15.75"/>
  <cols>
    <col min="1" max="1" width="23.125" style="349" customWidth="1"/>
    <col min="2" max="16384" width="9.00390625" style="349" customWidth="1"/>
  </cols>
  <sheetData>
    <row r="1" ht="15.75">
      <c r="A1" s="49" t="s">
        <v>570</v>
      </c>
    </row>
    <row r="2" spans="1:10" ht="15.75">
      <c r="A2" s="332" t="s">
        <v>571</v>
      </c>
      <c r="B2" s="333" t="s">
        <v>359</v>
      </c>
      <c r="C2" s="333"/>
      <c r="D2" s="333"/>
      <c r="E2" s="333"/>
      <c r="F2" s="333"/>
      <c r="G2" s="333"/>
      <c r="H2" s="333"/>
      <c r="I2" s="333"/>
      <c r="J2" s="372" t="s">
        <v>10</v>
      </c>
    </row>
    <row r="3" spans="1:10" ht="33">
      <c r="A3" s="353"/>
      <c r="B3" s="344" t="s">
        <v>360</v>
      </c>
      <c r="C3" s="344" t="s">
        <v>572</v>
      </c>
      <c r="D3" s="344" t="s">
        <v>362</v>
      </c>
      <c r="E3" s="344" t="s">
        <v>363</v>
      </c>
      <c r="F3" s="344" t="s">
        <v>364</v>
      </c>
      <c r="G3" s="344" t="s">
        <v>365</v>
      </c>
      <c r="H3" s="344" t="s">
        <v>366</v>
      </c>
      <c r="I3" s="344" t="s">
        <v>367</v>
      </c>
      <c r="J3" s="380"/>
    </row>
    <row r="4" spans="1:10" ht="15.75">
      <c r="A4" s="346" t="s">
        <v>368</v>
      </c>
      <c r="B4" s="347">
        <v>4</v>
      </c>
      <c r="C4" s="347">
        <v>4</v>
      </c>
      <c r="D4" s="347">
        <v>8</v>
      </c>
      <c r="E4" s="347">
        <v>4</v>
      </c>
      <c r="F4" s="347">
        <v>5</v>
      </c>
      <c r="G4" s="347">
        <v>5</v>
      </c>
      <c r="H4" s="347">
        <v>4</v>
      </c>
      <c r="I4" s="347">
        <v>12</v>
      </c>
      <c r="J4" s="347">
        <v>46</v>
      </c>
    </row>
    <row r="5" spans="1:10" ht="15.75">
      <c r="A5" s="335" t="s">
        <v>369</v>
      </c>
      <c r="B5" s="47">
        <v>2</v>
      </c>
      <c r="C5" s="47">
        <v>1</v>
      </c>
      <c r="D5" s="47">
        <v>0</v>
      </c>
      <c r="E5" s="47">
        <v>3</v>
      </c>
      <c r="F5" s="47">
        <v>2</v>
      </c>
      <c r="G5" s="47">
        <v>1</v>
      </c>
      <c r="H5" s="47">
        <v>1</v>
      </c>
      <c r="I5" s="47">
        <v>0</v>
      </c>
      <c r="J5" s="47">
        <v>10</v>
      </c>
    </row>
    <row r="6" spans="1:10" ht="15.75">
      <c r="A6" s="335" t="s">
        <v>370</v>
      </c>
      <c r="B6" s="47">
        <v>10</v>
      </c>
      <c r="C6" s="47">
        <v>9</v>
      </c>
      <c r="D6" s="47">
        <v>8</v>
      </c>
      <c r="E6" s="47">
        <v>6</v>
      </c>
      <c r="F6" s="47">
        <v>4</v>
      </c>
      <c r="G6" s="47">
        <v>9</v>
      </c>
      <c r="H6" s="47">
        <v>0</v>
      </c>
      <c r="I6" s="47">
        <v>0</v>
      </c>
      <c r="J6" s="47">
        <v>46</v>
      </c>
    </row>
    <row r="7" spans="1:10" ht="15.75">
      <c r="A7" s="335" t="s">
        <v>371</v>
      </c>
      <c r="B7" s="47">
        <v>5</v>
      </c>
      <c r="C7" s="47">
        <v>2</v>
      </c>
      <c r="D7" s="47">
        <v>4</v>
      </c>
      <c r="E7" s="47">
        <v>3</v>
      </c>
      <c r="F7" s="47">
        <v>4</v>
      </c>
      <c r="G7" s="47">
        <v>6</v>
      </c>
      <c r="H7" s="47">
        <v>0</v>
      </c>
      <c r="I7" s="47">
        <v>1</v>
      </c>
      <c r="J7" s="47">
        <v>25</v>
      </c>
    </row>
    <row r="8" spans="1:10" ht="15.75">
      <c r="A8" s="335" t="s">
        <v>372</v>
      </c>
      <c r="B8" s="47">
        <v>3</v>
      </c>
      <c r="C8" s="47">
        <v>1</v>
      </c>
      <c r="D8" s="47">
        <v>2</v>
      </c>
      <c r="E8" s="47">
        <v>1</v>
      </c>
      <c r="F8" s="47">
        <v>2</v>
      </c>
      <c r="G8" s="47">
        <v>2</v>
      </c>
      <c r="H8" s="47">
        <v>2</v>
      </c>
      <c r="I8" s="47">
        <v>0</v>
      </c>
      <c r="J8" s="47">
        <v>13</v>
      </c>
    </row>
    <row r="9" spans="1:10" ht="15.75">
      <c r="A9" s="335" t="s">
        <v>373</v>
      </c>
      <c r="B9" s="47">
        <v>8</v>
      </c>
      <c r="C9" s="47">
        <v>8</v>
      </c>
      <c r="D9" s="47">
        <v>8</v>
      </c>
      <c r="E9" s="47">
        <v>21</v>
      </c>
      <c r="F9" s="47">
        <v>6</v>
      </c>
      <c r="G9" s="47">
        <v>4</v>
      </c>
      <c r="H9" s="47">
        <v>1</v>
      </c>
      <c r="I9" s="47">
        <v>5</v>
      </c>
      <c r="J9" s="47">
        <v>61</v>
      </c>
    </row>
    <row r="10" spans="1:10" ht="15.75">
      <c r="A10" s="335" t="s">
        <v>374</v>
      </c>
      <c r="B10" s="47">
        <v>11</v>
      </c>
      <c r="C10" s="47">
        <v>7</v>
      </c>
      <c r="D10" s="47">
        <v>4</v>
      </c>
      <c r="E10" s="47">
        <v>14</v>
      </c>
      <c r="F10" s="47">
        <v>11</v>
      </c>
      <c r="G10" s="47">
        <v>6</v>
      </c>
      <c r="H10" s="47">
        <v>35</v>
      </c>
      <c r="I10" s="47">
        <v>7</v>
      </c>
      <c r="J10" s="47">
        <v>95</v>
      </c>
    </row>
    <row r="11" spans="1:10" ht="15.75">
      <c r="A11" s="335" t="s">
        <v>375</v>
      </c>
      <c r="B11" s="47">
        <v>1</v>
      </c>
      <c r="C11" s="47">
        <v>3</v>
      </c>
      <c r="D11" s="47">
        <v>3</v>
      </c>
      <c r="E11" s="47">
        <v>2</v>
      </c>
      <c r="F11" s="47">
        <v>3</v>
      </c>
      <c r="G11" s="47">
        <v>3</v>
      </c>
      <c r="H11" s="47">
        <v>9</v>
      </c>
      <c r="I11" s="47">
        <v>0</v>
      </c>
      <c r="J11" s="47">
        <v>24</v>
      </c>
    </row>
    <row r="12" spans="1:10" ht="15.75">
      <c r="A12" s="335" t="s">
        <v>376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</row>
    <row r="13" spans="1:10" ht="15.75">
      <c r="A13" s="335" t="s">
        <v>573</v>
      </c>
      <c r="B13" s="47">
        <v>4</v>
      </c>
      <c r="C13" s="47">
        <v>0</v>
      </c>
      <c r="D13" s="47">
        <v>1</v>
      </c>
      <c r="E13" s="47">
        <v>2</v>
      </c>
      <c r="F13" s="47">
        <v>1</v>
      </c>
      <c r="G13" s="47">
        <v>0</v>
      </c>
      <c r="H13" s="47">
        <v>0</v>
      </c>
      <c r="I13" s="47">
        <v>1</v>
      </c>
      <c r="J13" s="47">
        <v>9</v>
      </c>
    </row>
    <row r="14" spans="1:10" ht="15.75">
      <c r="A14" s="335" t="s">
        <v>378</v>
      </c>
      <c r="B14" s="47">
        <v>0</v>
      </c>
      <c r="C14" s="47">
        <v>0</v>
      </c>
      <c r="D14" s="47">
        <v>2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3</v>
      </c>
    </row>
    <row r="15" spans="1:10" ht="15.75">
      <c r="A15" s="335" t="s">
        <v>379</v>
      </c>
      <c r="B15" s="47">
        <v>9</v>
      </c>
      <c r="C15" s="47">
        <v>0</v>
      </c>
      <c r="D15" s="47">
        <v>4</v>
      </c>
      <c r="E15" s="47">
        <v>10</v>
      </c>
      <c r="F15" s="47">
        <v>0</v>
      </c>
      <c r="G15" s="47">
        <v>0</v>
      </c>
      <c r="H15" s="47">
        <v>13</v>
      </c>
      <c r="I15" s="47">
        <v>4</v>
      </c>
      <c r="J15" s="47">
        <v>40</v>
      </c>
    </row>
    <row r="16" spans="1:10" ht="15.75">
      <c r="A16" s="335" t="s">
        <v>380</v>
      </c>
      <c r="B16" s="47">
        <v>0</v>
      </c>
      <c r="C16" s="47">
        <v>0</v>
      </c>
      <c r="D16" s="47">
        <v>4</v>
      </c>
      <c r="E16" s="47">
        <v>4</v>
      </c>
      <c r="F16" s="47">
        <v>0</v>
      </c>
      <c r="G16" s="47">
        <v>0</v>
      </c>
      <c r="H16" s="47">
        <v>3</v>
      </c>
      <c r="I16" s="47">
        <v>1</v>
      </c>
      <c r="J16" s="47">
        <v>12</v>
      </c>
    </row>
    <row r="17" spans="1:10" ht="15.75">
      <c r="A17" s="335" t="s">
        <v>381</v>
      </c>
      <c r="B17" s="47">
        <v>1</v>
      </c>
      <c r="C17" s="47">
        <v>0</v>
      </c>
      <c r="D17" s="47">
        <v>0</v>
      </c>
      <c r="E17" s="47">
        <v>1</v>
      </c>
      <c r="F17" s="47">
        <v>0</v>
      </c>
      <c r="G17" s="47">
        <v>0</v>
      </c>
      <c r="H17" s="47">
        <v>0</v>
      </c>
      <c r="I17" s="47">
        <v>0</v>
      </c>
      <c r="J17" s="47">
        <v>2</v>
      </c>
    </row>
    <row r="18" spans="1:10" ht="15.75">
      <c r="A18" s="335" t="s">
        <v>382</v>
      </c>
      <c r="B18" s="47">
        <v>2</v>
      </c>
      <c r="C18" s="47">
        <v>1</v>
      </c>
      <c r="D18" s="47">
        <v>0</v>
      </c>
      <c r="E18" s="47">
        <v>1</v>
      </c>
      <c r="F18" s="47">
        <v>4</v>
      </c>
      <c r="G18" s="47">
        <v>0</v>
      </c>
      <c r="H18" s="47">
        <v>3</v>
      </c>
      <c r="I18" s="47">
        <v>0</v>
      </c>
      <c r="J18" s="47">
        <v>11</v>
      </c>
    </row>
    <row r="19" spans="1:10" ht="15.75">
      <c r="A19" s="335" t="s">
        <v>383</v>
      </c>
      <c r="B19" s="47">
        <v>0</v>
      </c>
      <c r="C19" s="47">
        <v>0</v>
      </c>
      <c r="D19" s="47">
        <v>0</v>
      </c>
      <c r="E19" s="47">
        <v>2</v>
      </c>
      <c r="F19" s="47">
        <v>1</v>
      </c>
      <c r="G19" s="47">
        <v>0</v>
      </c>
      <c r="H19" s="47">
        <v>4</v>
      </c>
      <c r="I19" s="47">
        <v>2</v>
      </c>
      <c r="J19" s="47">
        <v>9</v>
      </c>
    </row>
    <row r="20" spans="1:10" ht="15.75">
      <c r="A20" s="335" t="s">
        <v>384</v>
      </c>
      <c r="B20" s="47">
        <v>3</v>
      </c>
      <c r="C20" s="47">
        <v>2</v>
      </c>
      <c r="D20" s="47">
        <v>5</v>
      </c>
      <c r="E20" s="47">
        <v>1</v>
      </c>
      <c r="F20" s="47">
        <v>3</v>
      </c>
      <c r="G20" s="47">
        <v>3</v>
      </c>
      <c r="H20" s="47">
        <v>0</v>
      </c>
      <c r="I20" s="47">
        <v>1</v>
      </c>
      <c r="J20" s="47">
        <v>18</v>
      </c>
    </row>
    <row r="21" spans="1:10" ht="15.75">
      <c r="A21" s="335" t="s">
        <v>385</v>
      </c>
      <c r="B21" s="47">
        <v>1</v>
      </c>
      <c r="C21" s="47">
        <v>2</v>
      </c>
      <c r="D21" s="47">
        <v>5</v>
      </c>
      <c r="E21" s="47">
        <v>4</v>
      </c>
      <c r="F21" s="47">
        <v>0</v>
      </c>
      <c r="G21" s="47">
        <v>1</v>
      </c>
      <c r="H21" s="47">
        <v>3</v>
      </c>
      <c r="I21" s="47">
        <v>2</v>
      </c>
      <c r="J21" s="47">
        <v>18</v>
      </c>
    </row>
    <row r="22" spans="1:10" ht="15.75">
      <c r="A22" s="335" t="s">
        <v>386</v>
      </c>
      <c r="B22" s="47">
        <v>15</v>
      </c>
      <c r="C22" s="47">
        <v>14</v>
      </c>
      <c r="D22" s="47">
        <v>29</v>
      </c>
      <c r="E22" s="47">
        <v>4</v>
      </c>
      <c r="F22" s="47">
        <v>3</v>
      </c>
      <c r="G22" s="47">
        <v>15</v>
      </c>
      <c r="H22" s="47">
        <v>1</v>
      </c>
      <c r="I22" s="47">
        <v>29</v>
      </c>
      <c r="J22" s="47">
        <v>110</v>
      </c>
    </row>
    <row r="23" spans="1:10" ht="15.75">
      <c r="A23" s="335" t="s">
        <v>387</v>
      </c>
      <c r="B23" s="47">
        <v>3</v>
      </c>
      <c r="C23" s="47">
        <v>12</v>
      </c>
      <c r="D23" s="47">
        <v>2</v>
      </c>
      <c r="E23" s="47">
        <v>8</v>
      </c>
      <c r="F23" s="47">
        <v>2</v>
      </c>
      <c r="G23" s="47">
        <v>2</v>
      </c>
      <c r="H23" s="47">
        <v>2</v>
      </c>
      <c r="I23" s="47">
        <v>6</v>
      </c>
      <c r="J23" s="47">
        <v>37</v>
      </c>
    </row>
    <row r="24" spans="1:10" ht="15.75">
      <c r="A24" s="335" t="s">
        <v>388</v>
      </c>
      <c r="B24" s="47">
        <v>4</v>
      </c>
      <c r="C24" s="47">
        <v>2</v>
      </c>
      <c r="D24" s="47">
        <v>2</v>
      </c>
      <c r="E24" s="47">
        <v>1</v>
      </c>
      <c r="F24" s="47">
        <v>3</v>
      </c>
      <c r="G24" s="47">
        <v>0</v>
      </c>
      <c r="H24" s="47">
        <v>1</v>
      </c>
      <c r="I24" s="47">
        <v>1</v>
      </c>
      <c r="J24" s="47">
        <v>14</v>
      </c>
    </row>
    <row r="25" spans="1:10" ht="15.75">
      <c r="A25" s="335" t="s">
        <v>389</v>
      </c>
      <c r="B25" s="47">
        <v>3</v>
      </c>
      <c r="C25" s="47">
        <v>4</v>
      </c>
      <c r="D25" s="47">
        <v>3</v>
      </c>
      <c r="E25" s="47">
        <v>2</v>
      </c>
      <c r="F25" s="47">
        <v>1</v>
      </c>
      <c r="G25" s="47">
        <v>5</v>
      </c>
      <c r="H25" s="47">
        <v>1</v>
      </c>
      <c r="I25" s="47">
        <v>5</v>
      </c>
      <c r="J25" s="47">
        <v>24</v>
      </c>
    </row>
    <row r="26" spans="1:10" ht="15.75">
      <c r="A26" s="335" t="s">
        <v>390</v>
      </c>
      <c r="B26" s="47">
        <v>9</v>
      </c>
      <c r="C26" s="47">
        <v>7</v>
      </c>
      <c r="D26" s="47">
        <v>8</v>
      </c>
      <c r="E26" s="47">
        <v>2</v>
      </c>
      <c r="F26" s="47">
        <v>2</v>
      </c>
      <c r="G26" s="47">
        <v>2</v>
      </c>
      <c r="H26" s="47">
        <v>6</v>
      </c>
      <c r="I26" s="47">
        <v>0</v>
      </c>
      <c r="J26" s="47">
        <v>36</v>
      </c>
    </row>
    <row r="27" spans="1:10" ht="15.75">
      <c r="A27" s="335" t="s">
        <v>391</v>
      </c>
      <c r="B27" s="47">
        <v>9</v>
      </c>
      <c r="C27" s="47">
        <v>14</v>
      </c>
      <c r="D27" s="47">
        <v>22</v>
      </c>
      <c r="E27" s="47">
        <v>13</v>
      </c>
      <c r="F27" s="47">
        <v>10</v>
      </c>
      <c r="G27" s="47">
        <v>21</v>
      </c>
      <c r="H27" s="47">
        <v>0</v>
      </c>
      <c r="I27" s="47">
        <v>9</v>
      </c>
      <c r="J27" s="47">
        <v>98</v>
      </c>
    </row>
    <row r="28" spans="1:10" ht="15.75">
      <c r="A28" s="335" t="s">
        <v>392</v>
      </c>
      <c r="B28" s="47">
        <v>13</v>
      </c>
      <c r="C28" s="47">
        <v>6</v>
      </c>
      <c r="D28" s="47">
        <v>7</v>
      </c>
      <c r="E28" s="47">
        <v>6</v>
      </c>
      <c r="F28" s="47">
        <v>5</v>
      </c>
      <c r="G28" s="47">
        <v>4</v>
      </c>
      <c r="H28" s="47">
        <v>15</v>
      </c>
      <c r="I28" s="47">
        <v>10</v>
      </c>
      <c r="J28" s="47">
        <v>66</v>
      </c>
    </row>
    <row r="29" spans="1:10" ht="15.75">
      <c r="A29" s="52" t="s">
        <v>393</v>
      </c>
      <c r="B29" s="47">
        <v>120</v>
      </c>
      <c r="C29" s="47">
        <v>99</v>
      </c>
      <c r="D29" s="47">
        <v>131</v>
      </c>
      <c r="E29" s="47">
        <v>116</v>
      </c>
      <c r="F29" s="47">
        <v>72</v>
      </c>
      <c r="G29" s="47">
        <v>89</v>
      </c>
      <c r="H29" s="47">
        <v>104</v>
      </c>
      <c r="I29" s="47">
        <v>96</v>
      </c>
      <c r="J29" s="47">
        <v>827</v>
      </c>
    </row>
    <row r="30" spans="1:10" ht="15.75">
      <c r="A30" s="335" t="s">
        <v>394</v>
      </c>
      <c r="B30" s="47">
        <v>28</v>
      </c>
      <c r="C30" s="47">
        <v>23</v>
      </c>
      <c r="D30" s="47">
        <v>29</v>
      </c>
      <c r="E30" s="47">
        <v>23</v>
      </c>
      <c r="F30" s="47">
        <v>20</v>
      </c>
      <c r="G30" s="47">
        <v>12</v>
      </c>
      <c r="H30" s="47">
        <v>4</v>
      </c>
      <c r="I30" s="47">
        <v>28</v>
      </c>
      <c r="J30" s="47">
        <v>167</v>
      </c>
    </row>
    <row r="31" spans="1:10" ht="15.75">
      <c r="A31" s="335" t="s">
        <v>395</v>
      </c>
      <c r="B31" s="47">
        <v>1</v>
      </c>
      <c r="C31" s="47">
        <v>7</v>
      </c>
      <c r="D31" s="47">
        <v>4</v>
      </c>
      <c r="E31" s="47">
        <v>4</v>
      </c>
      <c r="F31" s="47">
        <v>0</v>
      </c>
      <c r="G31" s="47">
        <v>2</v>
      </c>
      <c r="H31" s="47">
        <v>0</v>
      </c>
      <c r="I31" s="47">
        <v>0</v>
      </c>
      <c r="J31" s="47">
        <v>18</v>
      </c>
    </row>
    <row r="32" spans="1:10" ht="15.75">
      <c r="A32" s="335" t="s">
        <v>396</v>
      </c>
      <c r="B32" s="47">
        <v>7</v>
      </c>
      <c r="C32" s="47">
        <v>5</v>
      </c>
      <c r="D32" s="47">
        <v>3</v>
      </c>
      <c r="E32" s="47">
        <v>6</v>
      </c>
      <c r="F32" s="47">
        <v>1</v>
      </c>
      <c r="G32" s="47">
        <v>3</v>
      </c>
      <c r="H32" s="47">
        <v>3</v>
      </c>
      <c r="I32" s="47">
        <v>2</v>
      </c>
      <c r="J32" s="47">
        <v>30</v>
      </c>
    </row>
    <row r="33" spans="1:10" ht="15.75">
      <c r="A33" s="335" t="s">
        <v>397</v>
      </c>
      <c r="B33" s="47">
        <v>12</v>
      </c>
      <c r="C33" s="47">
        <v>1</v>
      </c>
      <c r="D33" s="47">
        <v>1</v>
      </c>
      <c r="E33" s="47">
        <v>1</v>
      </c>
      <c r="F33" s="47">
        <v>0</v>
      </c>
      <c r="G33" s="47">
        <v>6</v>
      </c>
      <c r="H33" s="47">
        <v>0</v>
      </c>
      <c r="I33" s="47">
        <v>0</v>
      </c>
      <c r="J33" s="47">
        <v>21</v>
      </c>
    </row>
    <row r="34" spans="1:10" ht="15.75">
      <c r="A34" s="335" t="s">
        <v>398</v>
      </c>
      <c r="B34" s="47">
        <v>0</v>
      </c>
      <c r="C34" s="47">
        <v>2</v>
      </c>
      <c r="D34" s="47">
        <v>0</v>
      </c>
      <c r="E34" s="47">
        <v>0</v>
      </c>
      <c r="F34" s="47">
        <v>0</v>
      </c>
      <c r="G34" s="47">
        <v>1</v>
      </c>
      <c r="H34" s="47">
        <v>0</v>
      </c>
      <c r="I34" s="47">
        <v>2</v>
      </c>
      <c r="J34" s="47">
        <v>5</v>
      </c>
    </row>
    <row r="35" spans="1:10" ht="15.75">
      <c r="A35" s="335" t="s">
        <v>399</v>
      </c>
      <c r="B35" s="47">
        <v>6</v>
      </c>
      <c r="C35" s="47">
        <v>4</v>
      </c>
      <c r="D35" s="47">
        <v>11</v>
      </c>
      <c r="E35" s="47">
        <v>5</v>
      </c>
      <c r="F35" s="47">
        <v>2</v>
      </c>
      <c r="G35" s="47">
        <v>5</v>
      </c>
      <c r="H35" s="47">
        <v>1</v>
      </c>
      <c r="I35" s="47">
        <v>2</v>
      </c>
      <c r="J35" s="47">
        <v>36</v>
      </c>
    </row>
    <row r="36" spans="1:10" ht="15.75">
      <c r="A36" s="335" t="s">
        <v>400</v>
      </c>
      <c r="B36" s="47">
        <v>1</v>
      </c>
      <c r="C36" s="47">
        <v>1</v>
      </c>
      <c r="D36" s="47">
        <v>3</v>
      </c>
      <c r="E36" s="47">
        <v>7</v>
      </c>
      <c r="F36" s="47">
        <v>1</v>
      </c>
      <c r="G36" s="47">
        <v>1</v>
      </c>
      <c r="H36" s="47">
        <v>0</v>
      </c>
      <c r="I36" s="47">
        <v>0</v>
      </c>
      <c r="J36" s="47">
        <v>14</v>
      </c>
    </row>
    <row r="37" spans="1:10" ht="15.75">
      <c r="A37" s="335" t="s">
        <v>401</v>
      </c>
      <c r="B37" s="47">
        <v>5</v>
      </c>
      <c r="C37" s="47">
        <v>1</v>
      </c>
      <c r="D37" s="47">
        <v>5</v>
      </c>
      <c r="E37" s="47">
        <v>0</v>
      </c>
      <c r="F37" s="47">
        <v>1</v>
      </c>
      <c r="G37" s="47">
        <v>2</v>
      </c>
      <c r="H37" s="47">
        <v>1</v>
      </c>
      <c r="I37" s="47">
        <v>1</v>
      </c>
      <c r="J37" s="47">
        <v>16</v>
      </c>
    </row>
    <row r="38" spans="1:10" ht="15.75">
      <c r="A38" s="52" t="s">
        <v>402</v>
      </c>
      <c r="B38" s="47">
        <v>180</v>
      </c>
      <c r="C38" s="47">
        <v>143</v>
      </c>
      <c r="D38" s="47">
        <v>187</v>
      </c>
      <c r="E38" s="47">
        <v>162</v>
      </c>
      <c r="F38" s="47">
        <v>97</v>
      </c>
      <c r="G38" s="47">
        <v>121</v>
      </c>
      <c r="H38" s="47">
        <v>113</v>
      </c>
      <c r="I38" s="47">
        <v>131</v>
      </c>
      <c r="J38" s="47">
        <v>1134</v>
      </c>
    </row>
    <row r="39" spans="1:10" ht="15.75">
      <c r="A39" s="335" t="s">
        <v>403</v>
      </c>
      <c r="B39" s="47">
        <v>66</v>
      </c>
      <c r="C39" s="47">
        <v>71</v>
      </c>
      <c r="D39" s="47">
        <v>55</v>
      </c>
      <c r="E39" s="47">
        <v>30</v>
      </c>
      <c r="F39" s="47">
        <v>79</v>
      </c>
      <c r="G39" s="47">
        <v>39</v>
      </c>
      <c r="H39" s="47">
        <v>8</v>
      </c>
      <c r="I39" s="47">
        <v>11</v>
      </c>
      <c r="J39" s="47">
        <v>359</v>
      </c>
    </row>
    <row r="40" spans="1:10" ht="15.75">
      <c r="A40" s="52" t="s">
        <v>404</v>
      </c>
      <c r="B40" s="47">
        <v>346</v>
      </c>
      <c r="C40" s="47">
        <v>256</v>
      </c>
      <c r="D40" s="47">
        <v>299</v>
      </c>
      <c r="E40" s="47">
        <v>254</v>
      </c>
      <c r="F40" s="47">
        <v>205</v>
      </c>
      <c r="G40" s="47">
        <v>193</v>
      </c>
      <c r="H40" s="47">
        <v>131</v>
      </c>
      <c r="I40" s="47">
        <v>157</v>
      </c>
      <c r="J40" s="47">
        <v>1841</v>
      </c>
    </row>
    <row r="41" spans="1:10" ht="15.75">
      <c r="A41" s="52" t="s">
        <v>405</v>
      </c>
      <c r="B41" s="47">
        <v>41</v>
      </c>
      <c r="C41" s="47">
        <v>19</v>
      </c>
      <c r="D41" s="47">
        <v>19</v>
      </c>
      <c r="E41" s="47">
        <v>26</v>
      </c>
      <c r="F41" s="47">
        <v>3</v>
      </c>
      <c r="G41" s="47">
        <v>10</v>
      </c>
      <c r="H41" s="47">
        <v>1</v>
      </c>
      <c r="I41" s="47">
        <v>11</v>
      </c>
      <c r="J41" s="47">
        <v>130</v>
      </c>
    </row>
    <row r="42" spans="1:10" ht="15.75">
      <c r="A42" s="52" t="s">
        <v>406</v>
      </c>
      <c r="B42" s="47">
        <v>17</v>
      </c>
      <c r="C42" s="47">
        <v>17</v>
      </c>
      <c r="D42" s="47">
        <v>44</v>
      </c>
      <c r="E42" s="47">
        <v>22</v>
      </c>
      <c r="F42" s="47">
        <v>7</v>
      </c>
      <c r="G42" s="47">
        <v>11</v>
      </c>
      <c r="H42" s="47">
        <v>5</v>
      </c>
      <c r="I42" s="47">
        <v>6</v>
      </c>
      <c r="J42" s="47">
        <v>129</v>
      </c>
    </row>
    <row r="43" spans="1:10" ht="15.75">
      <c r="A43" s="52" t="s">
        <v>407</v>
      </c>
      <c r="B43" s="47">
        <v>14</v>
      </c>
      <c r="C43" s="47">
        <v>16</v>
      </c>
      <c r="D43" s="47">
        <v>5</v>
      </c>
      <c r="E43" s="47">
        <v>7</v>
      </c>
      <c r="F43" s="47">
        <v>10</v>
      </c>
      <c r="G43" s="47">
        <v>5</v>
      </c>
      <c r="H43" s="47">
        <v>2</v>
      </c>
      <c r="I43" s="47">
        <v>4</v>
      </c>
      <c r="J43" s="47">
        <v>63</v>
      </c>
    </row>
    <row r="44" spans="1:10" ht="15.75">
      <c r="A44" s="52" t="s">
        <v>408</v>
      </c>
      <c r="B44" s="47">
        <v>418</v>
      </c>
      <c r="C44" s="47">
        <v>308</v>
      </c>
      <c r="D44" s="47">
        <v>367</v>
      </c>
      <c r="E44" s="47">
        <v>309</v>
      </c>
      <c r="F44" s="47">
        <v>225</v>
      </c>
      <c r="G44" s="47">
        <v>219</v>
      </c>
      <c r="H44" s="47">
        <v>139</v>
      </c>
      <c r="I44" s="47">
        <v>178</v>
      </c>
      <c r="J44" s="47">
        <v>2163</v>
      </c>
    </row>
    <row r="45" spans="1:10" ht="15.75">
      <c r="A45" s="52" t="s">
        <v>574</v>
      </c>
      <c r="B45" s="47">
        <v>19</v>
      </c>
      <c r="C45" s="47">
        <v>22</v>
      </c>
      <c r="D45" s="47">
        <v>20</v>
      </c>
      <c r="E45" s="47">
        <v>16</v>
      </c>
      <c r="F45" s="47">
        <v>6</v>
      </c>
      <c r="G45" s="47">
        <v>7</v>
      </c>
      <c r="H45" s="47">
        <v>2</v>
      </c>
      <c r="I45" s="47">
        <v>10</v>
      </c>
      <c r="J45" s="47">
        <v>102</v>
      </c>
    </row>
    <row r="46" spans="1:10" ht="15.75">
      <c r="A46" s="52" t="s">
        <v>409</v>
      </c>
      <c r="B46" s="47">
        <v>5</v>
      </c>
      <c r="C46" s="47">
        <v>3</v>
      </c>
      <c r="D46" s="47">
        <v>7</v>
      </c>
      <c r="E46" s="47">
        <v>0</v>
      </c>
      <c r="F46" s="47">
        <v>2</v>
      </c>
      <c r="G46" s="47">
        <v>0</v>
      </c>
      <c r="H46" s="47">
        <v>0</v>
      </c>
      <c r="I46" s="47">
        <v>2</v>
      </c>
      <c r="J46" s="47">
        <v>19</v>
      </c>
    </row>
    <row r="47" spans="1:10" ht="15.75">
      <c r="A47" s="381" t="s">
        <v>575</v>
      </c>
      <c r="B47" s="47">
        <v>46</v>
      </c>
      <c r="C47" s="47">
        <v>33</v>
      </c>
      <c r="D47" s="47">
        <v>34</v>
      </c>
      <c r="E47" s="47">
        <v>21</v>
      </c>
      <c r="F47" s="47">
        <v>12</v>
      </c>
      <c r="G47" s="47">
        <v>31</v>
      </c>
      <c r="H47" s="47">
        <v>2</v>
      </c>
      <c r="I47" s="47">
        <v>15</v>
      </c>
      <c r="J47" s="47">
        <v>194</v>
      </c>
    </row>
    <row r="48" spans="1:10" ht="15.75">
      <c r="A48" s="350" t="s">
        <v>412</v>
      </c>
      <c r="B48" s="351">
        <v>488</v>
      </c>
      <c r="C48" s="351">
        <v>366</v>
      </c>
      <c r="D48" s="351">
        <v>428</v>
      </c>
      <c r="E48" s="351">
        <v>346</v>
      </c>
      <c r="F48" s="351">
        <v>245</v>
      </c>
      <c r="G48" s="351">
        <v>257</v>
      </c>
      <c r="H48" s="351">
        <v>143</v>
      </c>
      <c r="I48" s="351">
        <v>205</v>
      </c>
      <c r="J48" s="351">
        <v>2478</v>
      </c>
    </row>
    <row r="50" ht="15.75">
      <c r="A50" s="382"/>
    </row>
  </sheetData>
  <mergeCells count="2">
    <mergeCell ref="A2:A3"/>
    <mergeCell ref="B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54"/>
  <sheetViews>
    <sheetView workbookViewId="0" topLeftCell="A1">
      <selection activeCell="A105" sqref="A105:IV105"/>
    </sheetView>
  </sheetViews>
  <sheetFormatPr defaultColWidth="9.00390625" defaultRowHeight="15.75"/>
  <cols>
    <col min="1" max="1" width="22.875" style="349" customWidth="1"/>
    <col min="2" max="9" width="9.00390625" style="349" customWidth="1"/>
    <col min="10" max="10" width="19.50390625" style="349" bestFit="1" customWidth="1"/>
    <col min="11" max="16384" width="9.00390625" style="349" customWidth="1"/>
  </cols>
  <sheetData>
    <row r="1" ht="15.75">
      <c r="A1" s="49" t="s">
        <v>576</v>
      </c>
    </row>
    <row r="2" ht="15.75">
      <c r="A2" s="383"/>
    </row>
    <row r="3" spans="1:8" ht="15.75">
      <c r="A3" s="49" t="s">
        <v>424</v>
      </c>
      <c r="B3" s="375"/>
      <c r="C3" s="375"/>
      <c r="D3" s="375"/>
      <c r="E3" s="375"/>
      <c r="F3" s="375"/>
      <c r="G3" s="375"/>
      <c r="H3" s="375"/>
    </row>
    <row r="4" spans="1:8" ht="15.75">
      <c r="A4" s="332" t="s">
        <v>571</v>
      </c>
      <c r="B4" s="333" t="s">
        <v>425</v>
      </c>
      <c r="C4" s="333"/>
      <c r="D4" s="333"/>
      <c r="E4" s="333"/>
      <c r="F4" s="333"/>
      <c r="G4" s="333"/>
      <c r="H4" s="332" t="s">
        <v>10</v>
      </c>
    </row>
    <row r="5" spans="1:8" ht="37.5" customHeight="1">
      <c r="A5" s="353"/>
      <c r="B5" s="344" t="s">
        <v>426</v>
      </c>
      <c r="C5" s="344" t="s">
        <v>427</v>
      </c>
      <c r="D5" s="344" t="s">
        <v>428</v>
      </c>
      <c r="E5" s="344" t="s">
        <v>429</v>
      </c>
      <c r="F5" s="344" t="s">
        <v>430</v>
      </c>
      <c r="G5" s="344" t="s">
        <v>431</v>
      </c>
      <c r="H5" s="353"/>
    </row>
    <row r="6" spans="1:8" ht="15.75">
      <c r="A6" s="346" t="s">
        <v>368</v>
      </c>
      <c r="B6" s="347">
        <v>0</v>
      </c>
      <c r="C6" s="347">
        <v>1</v>
      </c>
      <c r="D6" s="347">
        <v>0</v>
      </c>
      <c r="E6" s="347">
        <v>7</v>
      </c>
      <c r="F6" s="347">
        <v>14</v>
      </c>
      <c r="G6" s="347">
        <v>3</v>
      </c>
      <c r="H6" s="347">
        <v>25</v>
      </c>
    </row>
    <row r="7" spans="1:11" ht="15.75">
      <c r="A7" s="335" t="s">
        <v>369</v>
      </c>
      <c r="B7" s="47">
        <v>0</v>
      </c>
      <c r="C7" s="47">
        <v>0</v>
      </c>
      <c r="D7" s="47">
        <v>0</v>
      </c>
      <c r="E7" s="47">
        <v>0</v>
      </c>
      <c r="F7" s="47">
        <v>3</v>
      </c>
      <c r="G7" s="47">
        <v>0</v>
      </c>
      <c r="H7" s="47">
        <v>3</v>
      </c>
      <c r="K7" s="349" t="s">
        <v>577</v>
      </c>
    </row>
    <row r="8" spans="1:11" ht="15.75">
      <c r="A8" s="335" t="s">
        <v>370</v>
      </c>
      <c r="B8" s="47">
        <v>0</v>
      </c>
      <c r="C8" s="47">
        <v>2</v>
      </c>
      <c r="D8" s="47">
        <v>0</v>
      </c>
      <c r="E8" s="47">
        <v>4</v>
      </c>
      <c r="F8" s="47">
        <v>16</v>
      </c>
      <c r="G8" s="47">
        <v>2</v>
      </c>
      <c r="H8" s="47">
        <v>24</v>
      </c>
      <c r="K8" s="349" t="s">
        <v>577</v>
      </c>
    </row>
    <row r="9" spans="1:11" ht="15.75">
      <c r="A9" s="335" t="s">
        <v>371</v>
      </c>
      <c r="B9" s="47">
        <v>0</v>
      </c>
      <c r="C9" s="47">
        <v>1</v>
      </c>
      <c r="D9" s="47">
        <v>0</v>
      </c>
      <c r="E9" s="47">
        <v>3</v>
      </c>
      <c r="F9" s="47">
        <v>13</v>
      </c>
      <c r="G9" s="47">
        <v>0</v>
      </c>
      <c r="H9" s="47">
        <v>17</v>
      </c>
      <c r="K9" s="349" t="s">
        <v>577</v>
      </c>
    </row>
    <row r="10" spans="1:11" ht="15.75">
      <c r="A10" s="335" t="s">
        <v>372</v>
      </c>
      <c r="B10" s="47">
        <v>0</v>
      </c>
      <c r="C10" s="47">
        <v>0</v>
      </c>
      <c r="D10" s="47">
        <v>0</v>
      </c>
      <c r="E10" s="47">
        <v>1</v>
      </c>
      <c r="F10" s="47">
        <v>7</v>
      </c>
      <c r="G10" s="47">
        <v>1</v>
      </c>
      <c r="H10" s="47">
        <v>9</v>
      </c>
      <c r="K10" s="349" t="s">
        <v>577</v>
      </c>
    </row>
    <row r="11" spans="1:11" ht="15.75">
      <c r="A11" s="335" t="s">
        <v>373</v>
      </c>
      <c r="B11" s="47">
        <v>0</v>
      </c>
      <c r="C11" s="47">
        <v>5</v>
      </c>
      <c r="D11" s="47">
        <v>1</v>
      </c>
      <c r="E11" s="47">
        <v>9</v>
      </c>
      <c r="F11" s="47">
        <v>11</v>
      </c>
      <c r="G11" s="47">
        <v>2</v>
      </c>
      <c r="H11" s="47">
        <v>28</v>
      </c>
      <c r="K11" s="349" t="s">
        <v>577</v>
      </c>
    </row>
    <row r="12" spans="1:11" ht="15.75">
      <c r="A12" s="335" t="s">
        <v>374</v>
      </c>
      <c r="B12" s="47">
        <v>0</v>
      </c>
      <c r="C12" s="47">
        <v>6</v>
      </c>
      <c r="D12" s="47">
        <v>0</v>
      </c>
      <c r="E12" s="47">
        <v>6</v>
      </c>
      <c r="F12" s="47">
        <v>32</v>
      </c>
      <c r="G12" s="47">
        <v>2</v>
      </c>
      <c r="H12" s="47">
        <v>46</v>
      </c>
      <c r="K12" s="349" t="s">
        <v>577</v>
      </c>
    </row>
    <row r="13" spans="1:11" ht="15.75">
      <c r="A13" s="335" t="s">
        <v>375</v>
      </c>
      <c r="B13" s="47">
        <v>0</v>
      </c>
      <c r="C13" s="47">
        <v>1</v>
      </c>
      <c r="D13" s="47">
        <v>0</v>
      </c>
      <c r="E13" s="47">
        <v>3</v>
      </c>
      <c r="F13" s="47">
        <v>10</v>
      </c>
      <c r="G13" s="47">
        <v>1</v>
      </c>
      <c r="H13" s="47">
        <v>15</v>
      </c>
      <c r="K13" s="349" t="s">
        <v>577</v>
      </c>
    </row>
    <row r="14" spans="1:8" ht="15.75">
      <c r="A14" s="335" t="s">
        <v>376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</row>
    <row r="15" spans="1:11" ht="15.75">
      <c r="A15" s="335" t="s">
        <v>573</v>
      </c>
      <c r="B15" s="47">
        <v>0</v>
      </c>
      <c r="C15" s="47">
        <v>0</v>
      </c>
      <c r="D15" s="47">
        <v>0</v>
      </c>
      <c r="E15" s="47">
        <v>1</v>
      </c>
      <c r="F15" s="47">
        <v>3</v>
      </c>
      <c r="G15" s="47">
        <v>0</v>
      </c>
      <c r="H15" s="47">
        <v>4</v>
      </c>
      <c r="K15" s="349" t="s">
        <v>577</v>
      </c>
    </row>
    <row r="16" spans="1:11" ht="15.75">
      <c r="A16" s="335" t="s">
        <v>378</v>
      </c>
      <c r="B16" s="47">
        <v>0</v>
      </c>
      <c r="C16" s="47">
        <v>0</v>
      </c>
      <c r="D16" s="47">
        <v>0</v>
      </c>
      <c r="E16" s="47">
        <v>0</v>
      </c>
      <c r="F16" s="47">
        <v>2</v>
      </c>
      <c r="G16" s="47">
        <v>0</v>
      </c>
      <c r="H16" s="47">
        <v>2</v>
      </c>
      <c r="K16" s="349" t="s">
        <v>577</v>
      </c>
    </row>
    <row r="17" spans="1:11" ht="15.75">
      <c r="A17" s="335" t="s">
        <v>379</v>
      </c>
      <c r="B17" s="47">
        <v>0</v>
      </c>
      <c r="C17" s="47">
        <v>4</v>
      </c>
      <c r="D17" s="47">
        <v>0</v>
      </c>
      <c r="E17" s="47">
        <v>4</v>
      </c>
      <c r="F17" s="47">
        <v>11</v>
      </c>
      <c r="G17" s="47">
        <v>0</v>
      </c>
      <c r="H17" s="47">
        <v>19</v>
      </c>
      <c r="K17" s="349" t="s">
        <v>577</v>
      </c>
    </row>
    <row r="18" spans="1:11" ht="15.75">
      <c r="A18" s="335" t="s">
        <v>380</v>
      </c>
      <c r="B18" s="47">
        <v>0</v>
      </c>
      <c r="C18" s="47">
        <v>0</v>
      </c>
      <c r="D18" s="47">
        <v>0</v>
      </c>
      <c r="E18" s="47">
        <v>3</v>
      </c>
      <c r="F18" s="47">
        <v>1</v>
      </c>
      <c r="G18" s="47">
        <v>2</v>
      </c>
      <c r="H18" s="47">
        <v>6</v>
      </c>
      <c r="K18" s="349" t="s">
        <v>577</v>
      </c>
    </row>
    <row r="19" spans="1:11" ht="15.75">
      <c r="A19" s="335" t="s">
        <v>381</v>
      </c>
      <c r="B19" s="47">
        <v>0</v>
      </c>
      <c r="C19" s="47">
        <v>0</v>
      </c>
      <c r="D19" s="47">
        <v>0</v>
      </c>
      <c r="E19" s="47">
        <v>1</v>
      </c>
      <c r="F19" s="47">
        <v>0</v>
      </c>
      <c r="G19" s="47">
        <v>0</v>
      </c>
      <c r="H19" s="47">
        <v>1</v>
      </c>
      <c r="K19" s="349" t="s">
        <v>577</v>
      </c>
    </row>
    <row r="20" spans="1:11" ht="15.75">
      <c r="A20" s="335" t="s">
        <v>382</v>
      </c>
      <c r="B20" s="47">
        <v>0</v>
      </c>
      <c r="C20" s="47">
        <v>0</v>
      </c>
      <c r="D20" s="47">
        <v>0</v>
      </c>
      <c r="E20" s="47">
        <v>2</v>
      </c>
      <c r="F20" s="47">
        <v>5</v>
      </c>
      <c r="G20" s="47">
        <v>0</v>
      </c>
      <c r="H20" s="47">
        <v>7</v>
      </c>
      <c r="K20" s="349" t="s">
        <v>577</v>
      </c>
    </row>
    <row r="21" spans="1:11" ht="15.75">
      <c r="A21" s="335" t="s">
        <v>383</v>
      </c>
      <c r="B21" s="47">
        <v>0</v>
      </c>
      <c r="C21" s="47">
        <v>1</v>
      </c>
      <c r="D21" s="47">
        <v>0</v>
      </c>
      <c r="E21" s="47">
        <v>1</v>
      </c>
      <c r="F21" s="47">
        <v>2</v>
      </c>
      <c r="G21" s="47">
        <v>0</v>
      </c>
      <c r="H21" s="47">
        <v>4</v>
      </c>
      <c r="K21" s="349" t="s">
        <v>577</v>
      </c>
    </row>
    <row r="22" spans="1:11" ht="15.75">
      <c r="A22" s="335" t="s">
        <v>384</v>
      </c>
      <c r="B22" s="47">
        <v>0</v>
      </c>
      <c r="C22" s="47">
        <v>1</v>
      </c>
      <c r="D22" s="47">
        <v>0</v>
      </c>
      <c r="E22" s="47">
        <v>3</v>
      </c>
      <c r="F22" s="47">
        <v>2</v>
      </c>
      <c r="G22" s="47">
        <v>0</v>
      </c>
      <c r="H22" s="47">
        <v>6</v>
      </c>
      <c r="K22" s="349" t="s">
        <v>577</v>
      </c>
    </row>
    <row r="23" spans="1:11" ht="15.75">
      <c r="A23" s="335" t="s">
        <v>385</v>
      </c>
      <c r="B23" s="47">
        <v>0</v>
      </c>
      <c r="C23" s="47">
        <v>2</v>
      </c>
      <c r="D23" s="47">
        <v>0</v>
      </c>
      <c r="E23" s="47">
        <v>2</v>
      </c>
      <c r="F23" s="47">
        <v>3</v>
      </c>
      <c r="G23" s="47">
        <v>1</v>
      </c>
      <c r="H23" s="47">
        <v>8</v>
      </c>
      <c r="K23" s="349" t="s">
        <v>577</v>
      </c>
    </row>
    <row r="24" spans="1:11" ht="15.75">
      <c r="A24" s="335" t="s">
        <v>386</v>
      </c>
      <c r="B24" s="47">
        <v>0</v>
      </c>
      <c r="C24" s="47">
        <v>4</v>
      </c>
      <c r="D24" s="47">
        <v>0</v>
      </c>
      <c r="E24" s="47">
        <v>18</v>
      </c>
      <c r="F24" s="47">
        <v>36</v>
      </c>
      <c r="G24" s="47">
        <v>1</v>
      </c>
      <c r="H24" s="47">
        <v>59</v>
      </c>
      <c r="K24" s="349" t="s">
        <v>577</v>
      </c>
    </row>
    <row r="25" spans="1:11" ht="15.75">
      <c r="A25" s="335" t="s">
        <v>387</v>
      </c>
      <c r="B25" s="47">
        <v>0</v>
      </c>
      <c r="C25" s="47">
        <v>1</v>
      </c>
      <c r="D25" s="47">
        <v>0</v>
      </c>
      <c r="E25" s="47">
        <v>4</v>
      </c>
      <c r="F25" s="47">
        <v>13</v>
      </c>
      <c r="G25" s="47">
        <v>2</v>
      </c>
      <c r="H25" s="47">
        <v>20</v>
      </c>
      <c r="K25" s="349" t="s">
        <v>577</v>
      </c>
    </row>
    <row r="26" spans="1:11" ht="15.75">
      <c r="A26" s="335" t="s">
        <v>388</v>
      </c>
      <c r="B26" s="47">
        <v>0</v>
      </c>
      <c r="C26" s="47">
        <v>1</v>
      </c>
      <c r="D26" s="47">
        <v>0</v>
      </c>
      <c r="E26" s="47">
        <v>3</v>
      </c>
      <c r="F26" s="47">
        <v>5</v>
      </c>
      <c r="G26" s="47">
        <v>0</v>
      </c>
      <c r="H26" s="47">
        <v>9</v>
      </c>
      <c r="K26" s="349" t="s">
        <v>577</v>
      </c>
    </row>
    <row r="27" spans="1:11" ht="15.75">
      <c r="A27" s="335" t="s">
        <v>389</v>
      </c>
      <c r="B27" s="47">
        <v>0</v>
      </c>
      <c r="C27" s="47">
        <v>0</v>
      </c>
      <c r="D27" s="47">
        <v>0</v>
      </c>
      <c r="E27" s="47">
        <v>0</v>
      </c>
      <c r="F27" s="47">
        <v>14</v>
      </c>
      <c r="G27" s="47">
        <v>0</v>
      </c>
      <c r="H27" s="47">
        <v>14</v>
      </c>
      <c r="K27" s="349" t="s">
        <v>577</v>
      </c>
    </row>
    <row r="28" spans="1:11" ht="15.75">
      <c r="A28" s="335" t="s">
        <v>390</v>
      </c>
      <c r="B28" s="47">
        <v>0</v>
      </c>
      <c r="C28" s="47">
        <v>1</v>
      </c>
      <c r="D28" s="47">
        <v>0</v>
      </c>
      <c r="E28" s="47">
        <v>3</v>
      </c>
      <c r="F28" s="47">
        <v>13</v>
      </c>
      <c r="G28" s="47">
        <v>1</v>
      </c>
      <c r="H28" s="47">
        <v>18</v>
      </c>
      <c r="K28" s="349" t="s">
        <v>577</v>
      </c>
    </row>
    <row r="29" spans="1:11" ht="15.75">
      <c r="A29" s="335" t="s">
        <v>391</v>
      </c>
      <c r="B29" s="47">
        <v>0</v>
      </c>
      <c r="C29" s="47">
        <v>5</v>
      </c>
      <c r="D29" s="47">
        <v>0</v>
      </c>
      <c r="E29" s="47">
        <v>9</v>
      </c>
      <c r="F29" s="47">
        <v>31</v>
      </c>
      <c r="G29" s="47">
        <v>0</v>
      </c>
      <c r="H29" s="47">
        <v>45</v>
      </c>
      <c r="K29" s="349" t="s">
        <v>577</v>
      </c>
    </row>
    <row r="30" spans="1:11" ht="15.75">
      <c r="A30" s="335" t="s">
        <v>392</v>
      </c>
      <c r="B30" s="47">
        <v>0</v>
      </c>
      <c r="C30" s="47">
        <v>4</v>
      </c>
      <c r="D30" s="47">
        <v>0</v>
      </c>
      <c r="E30" s="47">
        <v>4</v>
      </c>
      <c r="F30" s="47">
        <v>26</v>
      </c>
      <c r="G30" s="47">
        <v>0</v>
      </c>
      <c r="H30" s="47">
        <v>34</v>
      </c>
      <c r="K30" s="349" t="s">
        <v>577</v>
      </c>
    </row>
    <row r="31" spans="1:11" ht="15.75">
      <c r="A31" s="52" t="s">
        <v>393</v>
      </c>
      <c r="B31" s="47">
        <v>0</v>
      </c>
      <c r="C31" s="47">
        <v>40</v>
      </c>
      <c r="D31" s="47">
        <v>1</v>
      </c>
      <c r="E31" s="47">
        <v>91</v>
      </c>
      <c r="F31" s="47">
        <v>273</v>
      </c>
      <c r="G31" s="47">
        <v>18</v>
      </c>
      <c r="H31" s="47">
        <v>423</v>
      </c>
      <c r="K31" s="349" t="s">
        <v>577</v>
      </c>
    </row>
    <row r="32" spans="1:8" ht="15.75">
      <c r="A32" s="335" t="s">
        <v>394</v>
      </c>
      <c r="B32" s="47">
        <v>0</v>
      </c>
      <c r="C32" s="47">
        <v>3</v>
      </c>
      <c r="D32" s="47">
        <v>0</v>
      </c>
      <c r="E32" s="47">
        <v>14</v>
      </c>
      <c r="F32" s="47">
        <v>59</v>
      </c>
      <c r="G32" s="47">
        <v>8</v>
      </c>
      <c r="H32" s="47">
        <v>84</v>
      </c>
    </row>
    <row r="33" spans="1:8" ht="15.75">
      <c r="A33" s="335" t="s">
        <v>395</v>
      </c>
      <c r="B33" s="47">
        <v>0</v>
      </c>
      <c r="C33" s="47">
        <v>1</v>
      </c>
      <c r="D33" s="47">
        <v>0</v>
      </c>
      <c r="E33" s="47">
        <v>1</v>
      </c>
      <c r="F33" s="47">
        <v>8</v>
      </c>
      <c r="G33" s="47">
        <v>1</v>
      </c>
      <c r="H33" s="47">
        <v>11</v>
      </c>
    </row>
    <row r="34" spans="1:8" ht="15.75">
      <c r="A34" s="335" t="s">
        <v>396</v>
      </c>
      <c r="B34" s="47">
        <v>0</v>
      </c>
      <c r="C34" s="47">
        <v>2</v>
      </c>
      <c r="D34" s="47">
        <v>0</v>
      </c>
      <c r="E34" s="47">
        <v>1</v>
      </c>
      <c r="F34" s="47">
        <v>13</v>
      </c>
      <c r="G34" s="47">
        <v>3</v>
      </c>
      <c r="H34" s="47">
        <v>19</v>
      </c>
    </row>
    <row r="35" spans="1:8" ht="15.75">
      <c r="A35" s="335" t="s">
        <v>397</v>
      </c>
      <c r="B35" s="47">
        <v>0</v>
      </c>
      <c r="C35" s="47">
        <v>2</v>
      </c>
      <c r="D35" s="47">
        <v>0</v>
      </c>
      <c r="E35" s="47">
        <v>2</v>
      </c>
      <c r="F35" s="47">
        <v>7</v>
      </c>
      <c r="G35" s="47">
        <v>0</v>
      </c>
      <c r="H35" s="47">
        <v>11</v>
      </c>
    </row>
    <row r="36" spans="1:8" ht="15.75">
      <c r="A36" s="335" t="s">
        <v>398</v>
      </c>
      <c r="B36" s="47">
        <v>0</v>
      </c>
      <c r="C36" s="47">
        <v>1</v>
      </c>
      <c r="D36" s="47">
        <v>0</v>
      </c>
      <c r="E36" s="47">
        <v>2</v>
      </c>
      <c r="F36" s="47">
        <v>0</v>
      </c>
      <c r="G36" s="47">
        <v>0</v>
      </c>
      <c r="H36" s="47">
        <v>3</v>
      </c>
    </row>
    <row r="37" spans="1:8" ht="15.75">
      <c r="A37" s="335" t="s">
        <v>399</v>
      </c>
      <c r="B37" s="47">
        <v>0</v>
      </c>
      <c r="C37" s="47">
        <v>0</v>
      </c>
      <c r="D37" s="47">
        <v>0</v>
      </c>
      <c r="E37" s="47">
        <v>4</v>
      </c>
      <c r="F37" s="47">
        <v>12</v>
      </c>
      <c r="G37" s="47">
        <v>2</v>
      </c>
      <c r="H37" s="47">
        <v>18</v>
      </c>
    </row>
    <row r="38" spans="1:8" ht="15.75">
      <c r="A38" s="335" t="s">
        <v>400</v>
      </c>
      <c r="B38" s="47">
        <v>0</v>
      </c>
      <c r="C38" s="47">
        <v>2</v>
      </c>
      <c r="D38" s="47">
        <v>0</v>
      </c>
      <c r="E38" s="47">
        <v>1</v>
      </c>
      <c r="F38" s="47">
        <v>3</v>
      </c>
      <c r="G38" s="47">
        <v>0</v>
      </c>
      <c r="H38" s="47">
        <v>6</v>
      </c>
    </row>
    <row r="39" spans="1:8" ht="15.75">
      <c r="A39" s="335" t="s">
        <v>401</v>
      </c>
      <c r="B39" s="47">
        <v>0</v>
      </c>
      <c r="C39" s="47">
        <v>0</v>
      </c>
      <c r="D39" s="47">
        <v>0</v>
      </c>
      <c r="E39" s="47">
        <v>2</v>
      </c>
      <c r="F39" s="47">
        <v>5</v>
      </c>
      <c r="G39" s="47">
        <v>1</v>
      </c>
      <c r="H39" s="47">
        <v>8</v>
      </c>
    </row>
    <row r="40" spans="1:8" ht="15.75">
      <c r="A40" s="52" t="s">
        <v>402</v>
      </c>
      <c r="B40" s="47">
        <v>0</v>
      </c>
      <c r="C40" s="47">
        <v>51</v>
      </c>
      <c r="D40" s="47">
        <v>1</v>
      </c>
      <c r="E40" s="47">
        <v>118</v>
      </c>
      <c r="F40" s="47">
        <v>380</v>
      </c>
      <c r="G40" s="47">
        <v>33</v>
      </c>
      <c r="H40" s="47">
        <v>583</v>
      </c>
    </row>
    <row r="41" spans="1:8" ht="15.75">
      <c r="A41" s="335" t="s">
        <v>403</v>
      </c>
      <c r="B41" s="47">
        <v>0</v>
      </c>
      <c r="C41" s="47">
        <v>20</v>
      </c>
      <c r="D41" s="47">
        <v>1</v>
      </c>
      <c r="E41" s="47">
        <v>26</v>
      </c>
      <c r="F41" s="47">
        <v>127</v>
      </c>
      <c r="G41" s="47">
        <v>5</v>
      </c>
      <c r="H41" s="47">
        <v>179</v>
      </c>
    </row>
    <row r="42" spans="1:8" ht="15.75">
      <c r="A42" s="52" t="s">
        <v>404</v>
      </c>
      <c r="B42" s="47">
        <v>0</v>
      </c>
      <c r="C42" s="47">
        <v>85</v>
      </c>
      <c r="D42" s="47">
        <v>3</v>
      </c>
      <c r="E42" s="47">
        <v>181</v>
      </c>
      <c r="F42" s="47">
        <v>610</v>
      </c>
      <c r="G42" s="47">
        <v>55</v>
      </c>
      <c r="H42" s="47">
        <v>934</v>
      </c>
    </row>
    <row r="43" spans="1:8" ht="15.75">
      <c r="A43" s="52" t="s">
        <v>405</v>
      </c>
      <c r="B43" s="47">
        <v>0</v>
      </c>
      <c r="C43" s="47">
        <v>5</v>
      </c>
      <c r="D43" s="47">
        <v>0</v>
      </c>
      <c r="E43" s="47">
        <v>19</v>
      </c>
      <c r="F43" s="47">
        <v>40</v>
      </c>
      <c r="G43" s="47">
        <v>6</v>
      </c>
      <c r="H43" s="47">
        <v>70</v>
      </c>
    </row>
    <row r="44" spans="1:8" ht="15.75">
      <c r="A44" s="52" t="s">
        <v>406</v>
      </c>
      <c r="B44" s="47">
        <v>0</v>
      </c>
      <c r="C44" s="47">
        <v>5</v>
      </c>
      <c r="D44" s="47">
        <v>1</v>
      </c>
      <c r="E44" s="47">
        <v>21</v>
      </c>
      <c r="F44" s="47">
        <v>44</v>
      </c>
      <c r="G44" s="47">
        <v>2</v>
      </c>
      <c r="H44" s="47">
        <v>73</v>
      </c>
    </row>
    <row r="45" spans="1:8" ht="15.75">
      <c r="A45" s="52" t="s">
        <v>407</v>
      </c>
      <c r="B45" s="47">
        <v>1</v>
      </c>
      <c r="C45" s="47">
        <v>2</v>
      </c>
      <c r="D45" s="47">
        <v>0</v>
      </c>
      <c r="E45" s="47">
        <v>5</v>
      </c>
      <c r="F45" s="47">
        <v>15</v>
      </c>
      <c r="G45" s="47">
        <v>6</v>
      </c>
      <c r="H45" s="47">
        <v>29</v>
      </c>
    </row>
    <row r="46" spans="1:8" ht="15.75">
      <c r="A46" s="52" t="s">
        <v>408</v>
      </c>
      <c r="B46" s="47">
        <v>1</v>
      </c>
      <c r="C46" s="47">
        <v>97</v>
      </c>
      <c r="D46" s="47">
        <v>4</v>
      </c>
      <c r="E46" s="47">
        <v>226</v>
      </c>
      <c r="F46" s="47">
        <v>709</v>
      </c>
      <c r="G46" s="47">
        <v>69</v>
      </c>
      <c r="H46" s="47">
        <v>1106</v>
      </c>
    </row>
    <row r="47" spans="1:8" ht="15.75">
      <c r="A47" s="52" t="s">
        <v>574</v>
      </c>
      <c r="B47" s="47">
        <v>0</v>
      </c>
      <c r="C47" s="47">
        <v>5</v>
      </c>
      <c r="D47" s="47">
        <v>0</v>
      </c>
      <c r="E47" s="47">
        <v>5</v>
      </c>
      <c r="F47" s="47">
        <v>23</v>
      </c>
      <c r="G47" s="47">
        <v>16</v>
      </c>
      <c r="H47" s="47">
        <v>49</v>
      </c>
    </row>
    <row r="48" spans="1:8" ht="15.75">
      <c r="A48" s="52" t="s">
        <v>409</v>
      </c>
      <c r="B48" s="47">
        <v>0</v>
      </c>
      <c r="C48" s="47">
        <v>1</v>
      </c>
      <c r="D48" s="47">
        <v>0</v>
      </c>
      <c r="E48" s="47">
        <v>2</v>
      </c>
      <c r="F48" s="47">
        <v>6</v>
      </c>
      <c r="G48" s="47">
        <v>0</v>
      </c>
      <c r="H48" s="47">
        <v>9</v>
      </c>
    </row>
    <row r="49" spans="1:8" ht="15.75">
      <c r="A49" s="381" t="s">
        <v>575</v>
      </c>
      <c r="B49" s="47">
        <v>0</v>
      </c>
      <c r="C49" s="47">
        <v>12</v>
      </c>
      <c r="D49" s="47">
        <v>0</v>
      </c>
      <c r="E49" s="47">
        <v>26</v>
      </c>
      <c r="F49" s="47">
        <v>67</v>
      </c>
      <c r="G49" s="47">
        <v>24</v>
      </c>
      <c r="H49" s="47">
        <v>129</v>
      </c>
    </row>
    <row r="50" spans="1:8" ht="15.75">
      <c r="A50" s="350" t="s">
        <v>412</v>
      </c>
      <c r="B50" s="351">
        <v>1</v>
      </c>
      <c r="C50" s="351">
        <v>115</v>
      </c>
      <c r="D50" s="351">
        <v>4</v>
      </c>
      <c r="E50" s="351">
        <v>259</v>
      </c>
      <c r="F50" s="351">
        <v>805</v>
      </c>
      <c r="G50" s="351">
        <v>109</v>
      </c>
      <c r="H50" s="351">
        <v>1293</v>
      </c>
    </row>
    <row r="52" ht="15.75">
      <c r="A52" s="382"/>
    </row>
    <row r="54" ht="15.75">
      <c r="A54" s="383"/>
    </row>
    <row r="55" spans="1:8" ht="15.75">
      <c r="A55" s="375" t="s">
        <v>432</v>
      </c>
      <c r="B55" s="375"/>
      <c r="C55" s="375"/>
      <c r="D55" s="375"/>
      <c r="E55" s="375"/>
      <c r="F55" s="375"/>
      <c r="G55" s="375"/>
      <c r="H55" s="375"/>
    </row>
    <row r="56" spans="1:8" ht="15.75" customHeight="1">
      <c r="A56" s="332" t="s">
        <v>571</v>
      </c>
      <c r="B56" s="333" t="s">
        <v>425</v>
      </c>
      <c r="C56" s="333"/>
      <c r="D56" s="333"/>
      <c r="E56" s="333"/>
      <c r="F56" s="333"/>
      <c r="G56" s="333"/>
      <c r="H56" s="332" t="s">
        <v>10</v>
      </c>
    </row>
    <row r="57" spans="1:8" ht="37.5" customHeight="1">
      <c r="A57" s="353"/>
      <c r="B57" s="344" t="s">
        <v>426</v>
      </c>
      <c r="C57" s="344" t="s">
        <v>427</v>
      </c>
      <c r="D57" s="344" t="s">
        <v>428</v>
      </c>
      <c r="E57" s="344" t="s">
        <v>429</v>
      </c>
      <c r="F57" s="344" t="s">
        <v>430</v>
      </c>
      <c r="G57" s="344" t="s">
        <v>431</v>
      </c>
      <c r="H57" s="353"/>
    </row>
    <row r="58" spans="1:8" ht="15.75">
      <c r="A58" s="346" t="s">
        <v>368</v>
      </c>
      <c r="B58" s="347">
        <v>1</v>
      </c>
      <c r="C58" s="347">
        <v>2</v>
      </c>
      <c r="D58" s="347">
        <v>0</v>
      </c>
      <c r="E58" s="347">
        <v>4</v>
      </c>
      <c r="F58" s="347">
        <v>13</v>
      </c>
      <c r="G58" s="347">
        <v>1</v>
      </c>
      <c r="H58" s="347">
        <v>21</v>
      </c>
    </row>
    <row r="59" spans="1:8" ht="15.75">
      <c r="A59" s="335" t="s">
        <v>369</v>
      </c>
      <c r="B59" s="47">
        <v>0</v>
      </c>
      <c r="C59" s="47">
        <v>0</v>
      </c>
      <c r="D59" s="47">
        <v>0</v>
      </c>
      <c r="E59" s="47">
        <v>3</v>
      </c>
      <c r="F59" s="47">
        <v>4</v>
      </c>
      <c r="G59" s="47">
        <v>0</v>
      </c>
      <c r="H59" s="47">
        <v>7</v>
      </c>
    </row>
    <row r="60" spans="1:8" ht="15.75">
      <c r="A60" s="335" t="s">
        <v>370</v>
      </c>
      <c r="B60" s="47">
        <v>2</v>
      </c>
      <c r="C60" s="47">
        <v>1</v>
      </c>
      <c r="D60" s="47">
        <v>0</v>
      </c>
      <c r="E60" s="47">
        <v>4</v>
      </c>
      <c r="F60" s="47">
        <v>14</v>
      </c>
      <c r="G60" s="47">
        <v>1</v>
      </c>
      <c r="H60" s="47">
        <v>22</v>
      </c>
    </row>
    <row r="61" spans="1:8" ht="15.75">
      <c r="A61" s="335" t="s">
        <v>371</v>
      </c>
      <c r="B61" s="47">
        <v>1</v>
      </c>
      <c r="C61" s="47">
        <v>0</v>
      </c>
      <c r="D61" s="47">
        <v>0</v>
      </c>
      <c r="E61" s="47">
        <v>3</v>
      </c>
      <c r="F61" s="47">
        <v>4</v>
      </c>
      <c r="G61" s="47">
        <v>0</v>
      </c>
      <c r="H61" s="47">
        <v>8</v>
      </c>
    </row>
    <row r="62" spans="1:8" ht="15.75">
      <c r="A62" s="335" t="s">
        <v>372</v>
      </c>
      <c r="B62" s="47">
        <v>0</v>
      </c>
      <c r="C62" s="47">
        <v>1</v>
      </c>
      <c r="D62" s="47">
        <v>0</v>
      </c>
      <c r="E62" s="47">
        <v>0</v>
      </c>
      <c r="F62" s="47">
        <v>3</v>
      </c>
      <c r="G62" s="47">
        <v>0</v>
      </c>
      <c r="H62" s="47">
        <v>4</v>
      </c>
    </row>
    <row r="63" spans="1:8" ht="15.75">
      <c r="A63" s="335" t="s">
        <v>373</v>
      </c>
      <c r="B63" s="47">
        <v>4</v>
      </c>
      <c r="C63" s="47">
        <v>6</v>
      </c>
      <c r="D63" s="47">
        <v>0</v>
      </c>
      <c r="E63" s="47">
        <v>10</v>
      </c>
      <c r="F63" s="47">
        <v>11</v>
      </c>
      <c r="G63" s="47">
        <v>2</v>
      </c>
      <c r="H63" s="47">
        <v>33</v>
      </c>
    </row>
    <row r="64" spans="1:8" ht="15.75">
      <c r="A64" s="335" t="s">
        <v>374</v>
      </c>
      <c r="B64" s="47">
        <v>5</v>
      </c>
      <c r="C64" s="47">
        <v>4</v>
      </c>
      <c r="D64" s="47">
        <v>0</v>
      </c>
      <c r="E64" s="47">
        <v>9</v>
      </c>
      <c r="F64" s="47">
        <v>31</v>
      </c>
      <c r="G64" s="47">
        <v>0</v>
      </c>
      <c r="H64" s="47">
        <v>49</v>
      </c>
    </row>
    <row r="65" spans="1:8" ht="15.75">
      <c r="A65" s="335" t="s">
        <v>375</v>
      </c>
      <c r="B65" s="47">
        <v>2</v>
      </c>
      <c r="C65" s="47">
        <v>0</v>
      </c>
      <c r="D65" s="47">
        <v>0</v>
      </c>
      <c r="E65" s="47">
        <v>4</v>
      </c>
      <c r="F65" s="47">
        <v>3</v>
      </c>
      <c r="G65" s="47">
        <v>0</v>
      </c>
      <c r="H65" s="47">
        <v>9</v>
      </c>
    </row>
    <row r="66" spans="1:8" ht="15.75">
      <c r="A66" s="335" t="s">
        <v>376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ht="15.75">
      <c r="A67" s="335" t="s">
        <v>573</v>
      </c>
      <c r="B67" s="47">
        <v>1</v>
      </c>
      <c r="C67" s="47">
        <v>0</v>
      </c>
      <c r="D67" s="47">
        <v>0</v>
      </c>
      <c r="E67" s="47">
        <v>4</v>
      </c>
      <c r="F67" s="47">
        <v>0</v>
      </c>
      <c r="G67" s="47">
        <v>0</v>
      </c>
      <c r="H67" s="47">
        <v>5</v>
      </c>
    </row>
    <row r="68" spans="1:8" ht="15.75">
      <c r="A68" s="335" t="s">
        <v>378</v>
      </c>
      <c r="B68" s="47">
        <v>0</v>
      </c>
      <c r="C68" s="47">
        <v>0</v>
      </c>
      <c r="D68" s="47">
        <v>0</v>
      </c>
      <c r="E68" s="47">
        <v>0</v>
      </c>
      <c r="F68" s="47">
        <v>1</v>
      </c>
      <c r="G68" s="47">
        <v>0</v>
      </c>
      <c r="H68" s="47">
        <v>1</v>
      </c>
    </row>
    <row r="69" spans="1:8" ht="15.75">
      <c r="A69" s="335" t="s">
        <v>379</v>
      </c>
      <c r="B69" s="47">
        <v>4</v>
      </c>
      <c r="C69" s="47">
        <v>4</v>
      </c>
      <c r="D69" s="47">
        <v>0</v>
      </c>
      <c r="E69" s="47">
        <v>1</v>
      </c>
      <c r="F69" s="47">
        <v>11</v>
      </c>
      <c r="G69" s="47">
        <v>1</v>
      </c>
      <c r="H69" s="47">
        <v>21</v>
      </c>
    </row>
    <row r="70" spans="1:8" ht="15.75">
      <c r="A70" s="335" t="s">
        <v>380</v>
      </c>
      <c r="B70" s="47">
        <v>1</v>
      </c>
      <c r="C70" s="47">
        <v>0</v>
      </c>
      <c r="D70" s="47">
        <v>0</v>
      </c>
      <c r="E70" s="47">
        <v>1</v>
      </c>
      <c r="F70" s="47">
        <v>2</v>
      </c>
      <c r="G70" s="47">
        <v>2</v>
      </c>
      <c r="H70" s="47">
        <v>6</v>
      </c>
    </row>
    <row r="71" spans="1:8" ht="15.75">
      <c r="A71" s="335" t="s">
        <v>381</v>
      </c>
      <c r="B71" s="47">
        <v>0</v>
      </c>
      <c r="C71" s="47">
        <v>0</v>
      </c>
      <c r="D71" s="47">
        <v>0</v>
      </c>
      <c r="E71" s="47">
        <v>0</v>
      </c>
      <c r="F71" s="47">
        <v>1</v>
      </c>
      <c r="G71" s="47">
        <v>0</v>
      </c>
      <c r="H71" s="47">
        <v>1</v>
      </c>
    </row>
    <row r="72" spans="1:8" ht="15.75">
      <c r="A72" s="335" t="s">
        <v>382</v>
      </c>
      <c r="B72" s="47">
        <v>0</v>
      </c>
      <c r="C72" s="47">
        <v>1</v>
      </c>
      <c r="D72" s="47">
        <v>0</v>
      </c>
      <c r="E72" s="47">
        <v>2</v>
      </c>
      <c r="F72" s="47">
        <v>1</v>
      </c>
      <c r="G72" s="47">
        <v>0</v>
      </c>
      <c r="H72" s="47">
        <v>4</v>
      </c>
    </row>
    <row r="73" spans="1:8" ht="15.75">
      <c r="A73" s="335" t="s">
        <v>383</v>
      </c>
      <c r="B73" s="47">
        <v>0</v>
      </c>
      <c r="C73" s="47">
        <v>0</v>
      </c>
      <c r="D73" s="47">
        <v>0</v>
      </c>
      <c r="E73" s="47">
        <v>3</v>
      </c>
      <c r="F73" s="47">
        <v>2</v>
      </c>
      <c r="G73" s="47">
        <v>0</v>
      </c>
      <c r="H73" s="47">
        <v>5</v>
      </c>
    </row>
    <row r="74" spans="1:8" ht="15.75">
      <c r="A74" s="335" t="s">
        <v>384</v>
      </c>
      <c r="B74" s="47">
        <v>0</v>
      </c>
      <c r="C74" s="47">
        <v>1</v>
      </c>
      <c r="D74" s="47">
        <v>0</v>
      </c>
      <c r="E74" s="47">
        <v>4</v>
      </c>
      <c r="F74" s="47">
        <v>7</v>
      </c>
      <c r="G74" s="47">
        <v>0</v>
      </c>
      <c r="H74" s="47">
        <v>12</v>
      </c>
    </row>
    <row r="75" spans="1:8" ht="15.75">
      <c r="A75" s="335" t="s">
        <v>385</v>
      </c>
      <c r="B75" s="47">
        <v>1</v>
      </c>
      <c r="C75" s="47">
        <v>1</v>
      </c>
      <c r="D75" s="47">
        <v>0</v>
      </c>
      <c r="E75" s="47">
        <v>1</v>
      </c>
      <c r="F75" s="47">
        <v>7</v>
      </c>
      <c r="G75" s="47">
        <v>0</v>
      </c>
      <c r="H75" s="47">
        <v>10</v>
      </c>
    </row>
    <row r="76" spans="1:8" ht="15.75">
      <c r="A76" s="335" t="s">
        <v>386</v>
      </c>
      <c r="B76" s="47">
        <v>4</v>
      </c>
      <c r="C76" s="47">
        <v>4</v>
      </c>
      <c r="D76" s="47">
        <v>0</v>
      </c>
      <c r="E76" s="47">
        <v>10</v>
      </c>
      <c r="F76" s="47">
        <v>32</v>
      </c>
      <c r="G76" s="47">
        <v>1</v>
      </c>
      <c r="H76" s="47">
        <v>51</v>
      </c>
    </row>
    <row r="77" spans="1:8" ht="15.75">
      <c r="A77" s="335" t="s">
        <v>387</v>
      </c>
      <c r="B77" s="47">
        <v>2</v>
      </c>
      <c r="C77" s="47">
        <v>0</v>
      </c>
      <c r="D77" s="47">
        <v>0</v>
      </c>
      <c r="E77" s="47">
        <v>4</v>
      </c>
      <c r="F77" s="47">
        <v>10</v>
      </c>
      <c r="G77" s="47">
        <v>1</v>
      </c>
      <c r="H77" s="47">
        <v>17</v>
      </c>
    </row>
    <row r="78" spans="1:8" ht="15.75">
      <c r="A78" s="335" t="s">
        <v>388</v>
      </c>
      <c r="B78" s="47">
        <v>0</v>
      </c>
      <c r="C78" s="47">
        <v>0</v>
      </c>
      <c r="D78" s="47">
        <v>0</v>
      </c>
      <c r="E78" s="47">
        <v>0</v>
      </c>
      <c r="F78" s="47">
        <v>4</v>
      </c>
      <c r="G78" s="47">
        <v>1</v>
      </c>
      <c r="H78" s="47">
        <v>5</v>
      </c>
    </row>
    <row r="79" spans="1:8" ht="15.75">
      <c r="A79" s="335" t="s">
        <v>389</v>
      </c>
      <c r="B79" s="47">
        <v>2</v>
      </c>
      <c r="C79" s="47">
        <v>0</v>
      </c>
      <c r="D79" s="47">
        <v>0</v>
      </c>
      <c r="E79" s="47">
        <v>3</v>
      </c>
      <c r="F79" s="47">
        <v>4</v>
      </c>
      <c r="G79" s="47">
        <v>1</v>
      </c>
      <c r="H79" s="47">
        <v>10</v>
      </c>
    </row>
    <row r="80" spans="1:8" ht="15.75">
      <c r="A80" s="335" t="s">
        <v>390</v>
      </c>
      <c r="B80" s="47">
        <v>1</v>
      </c>
      <c r="C80" s="47">
        <v>1</v>
      </c>
      <c r="D80" s="47">
        <v>0</v>
      </c>
      <c r="E80" s="47">
        <v>6</v>
      </c>
      <c r="F80" s="47">
        <v>10</v>
      </c>
      <c r="G80" s="47">
        <v>0</v>
      </c>
      <c r="H80" s="47">
        <v>18</v>
      </c>
    </row>
    <row r="81" spans="1:8" ht="15.75">
      <c r="A81" s="335" t="s">
        <v>391</v>
      </c>
      <c r="B81" s="47">
        <v>4</v>
      </c>
      <c r="C81" s="47">
        <v>1</v>
      </c>
      <c r="D81" s="47">
        <v>1</v>
      </c>
      <c r="E81" s="47">
        <v>13</v>
      </c>
      <c r="F81" s="47">
        <v>34</v>
      </c>
      <c r="G81" s="47">
        <v>0</v>
      </c>
      <c r="H81" s="47">
        <v>53</v>
      </c>
    </row>
    <row r="82" spans="1:8" ht="15.75">
      <c r="A82" s="335" t="s">
        <v>392</v>
      </c>
      <c r="B82" s="47">
        <v>3</v>
      </c>
      <c r="C82" s="47">
        <v>2</v>
      </c>
      <c r="D82" s="47">
        <v>0</v>
      </c>
      <c r="E82" s="47">
        <v>5</v>
      </c>
      <c r="F82" s="47">
        <v>21</v>
      </c>
      <c r="G82" s="47">
        <v>1</v>
      </c>
      <c r="H82" s="47">
        <v>32</v>
      </c>
    </row>
    <row r="83" spans="1:8" ht="15.75">
      <c r="A83" s="52" t="s">
        <v>393</v>
      </c>
      <c r="B83" s="47">
        <v>38</v>
      </c>
      <c r="C83" s="47">
        <v>29</v>
      </c>
      <c r="D83" s="47">
        <v>1</v>
      </c>
      <c r="E83" s="47">
        <v>94</v>
      </c>
      <c r="F83" s="47">
        <v>230</v>
      </c>
      <c r="G83" s="47">
        <v>12</v>
      </c>
      <c r="H83" s="47">
        <v>404</v>
      </c>
    </row>
    <row r="84" spans="1:8" ht="15.75">
      <c r="A84" s="335" t="s">
        <v>394</v>
      </c>
      <c r="B84" s="47">
        <v>8</v>
      </c>
      <c r="C84" s="47">
        <v>9</v>
      </c>
      <c r="D84" s="47">
        <v>0</v>
      </c>
      <c r="E84" s="47">
        <v>15</v>
      </c>
      <c r="F84" s="47">
        <v>49</v>
      </c>
      <c r="G84" s="47">
        <v>2</v>
      </c>
      <c r="H84" s="47">
        <v>83</v>
      </c>
    </row>
    <row r="85" spans="1:8" ht="15.75">
      <c r="A85" s="335" t="s">
        <v>395</v>
      </c>
      <c r="B85" s="47">
        <v>0</v>
      </c>
      <c r="C85" s="47">
        <v>0</v>
      </c>
      <c r="D85" s="47">
        <v>0</v>
      </c>
      <c r="E85" s="47">
        <v>1</v>
      </c>
      <c r="F85" s="47">
        <v>4</v>
      </c>
      <c r="G85" s="47">
        <v>2</v>
      </c>
      <c r="H85" s="47">
        <v>7</v>
      </c>
    </row>
    <row r="86" spans="1:8" ht="15.75">
      <c r="A86" s="335" t="s">
        <v>396</v>
      </c>
      <c r="B86" s="47">
        <v>1</v>
      </c>
      <c r="C86" s="47">
        <v>1</v>
      </c>
      <c r="D86" s="47">
        <v>0</v>
      </c>
      <c r="E86" s="47">
        <v>2</v>
      </c>
      <c r="F86" s="47">
        <v>6</v>
      </c>
      <c r="G86" s="47">
        <v>1</v>
      </c>
      <c r="H86" s="47">
        <v>11</v>
      </c>
    </row>
    <row r="87" spans="1:8" ht="15.75">
      <c r="A87" s="335" t="s">
        <v>397</v>
      </c>
      <c r="B87" s="47">
        <v>4</v>
      </c>
      <c r="C87" s="47">
        <v>2</v>
      </c>
      <c r="D87" s="47">
        <v>0</v>
      </c>
      <c r="E87" s="47">
        <v>2</v>
      </c>
      <c r="F87" s="47">
        <v>2</v>
      </c>
      <c r="G87" s="47">
        <v>0</v>
      </c>
      <c r="H87" s="47">
        <v>10</v>
      </c>
    </row>
    <row r="88" spans="1:8" ht="15.75">
      <c r="A88" s="335" t="s">
        <v>398</v>
      </c>
      <c r="B88" s="47">
        <v>0</v>
      </c>
      <c r="C88" s="47">
        <v>0</v>
      </c>
      <c r="D88" s="47">
        <v>0</v>
      </c>
      <c r="E88" s="47">
        <v>1</v>
      </c>
      <c r="F88" s="47">
        <v>1</v>
      </c>
      <c r="G88" s="47">
        <v>0</v>
      </c>
      <c r="H88" s="47">
        <v>2</v>
      </c>
    </row>
    <row r="89" spans="1:8" ht="15.75">
      <c r="A89" s="335" t="s">
        <v>399</v>
      </c>
      <c r="B89" s="47">
        <v>4</v>
      </c>
      <c r="C89" s="47">
        <v>1</v>
      </c>
      <c r="D89" s="47">
        <v>1</v>
      </c>
      <c r="E89" s="47">
        <v>7</v>
      </c>
      <c r="F89" s="47">
        <v>5</v>
      </c>
      <c r="G89" s="47">
        <v>0</v>
      </c>
      <c r="H89" s="47">
        <v>18</v>
      </c>
    </row>
    <row r="90" spans="1:8" ht="15.75">
      <c r="A90" s="335" t="s">
        <v>400</v>
      </c>
      <c r="B90" s="47">
        <v>2</v>
      </c>
      <c r="C90" s="47">
        <v>2</v>
      </c>
      <c r="D90" s="47">
        <v>0</v>
      </c>
      <c r="E90" s="47">
        <v>1</v>
      </c>
      <c r="F90" s="47">
        <v>3</v>
      </c>
      <c r="G90" s="47">
        <v>0</v>
      </c>
      <c r="H90" s="47">
        <v>8</v>
      </c>
    </row>
    <row r="91" spans="1:8" ht="15.75">
      <c r="A91" s="335" t="s">
        <v>401</v>
      </c>
      <c r="B91" s="47">
        <v>2</v>
      </c>
      <c r="C91" s="47">
        <v>1</v>
      </c>
      <c r="D91" s="47">
        <v>0</v>
      </c>
      <c r="E91" s="47">
        <v>2</v>
      </c>
      <c r="F91" s="47">
        <v>2</v>
      </c>
      <c r="G91" s="47">
        <v>1</v>
      </c>
      <c r="H91" s="47">
        <v>8</v>
      </c>
    </row>
    <row r="92" spans="1:8" ht="15.75">
      <c r="A92" s="52" t="s">
        <v>402</v>
      </c>
      <c r="B92" s="47">
        <v>59</v>
      </c>
      <c r="C92" s="47">
        <v>45</v>
      </c>
      <c r="D92" s="47">
        <v>2</v>
      </c>
      <c r="E92" s="47">
        <v>125</v>
      </c>
      <c r="F92" s="47">
        <v>302</v>
      </c>
      <c r="G92" s="47">
        <v>18</v>
      </c>
      <c r="H92" s="47">
        <v>551</v>
      </c>
    </row>
    <row r="93" spans="1:8" ht="15.75">
      <c r="A93" s="335" t="s">
        <v>403</v>
      </c>
      <c r="B93" s="47">
        <v>26</v>
      </c>
      <c r="C93" s="47">
        <v>16</v>
      </c>
      <c r="D93" s="47">
        <v>3</v>
      </c>
      <c r="E93" s="47">
        <v>51</v>
      </c>
      <c r="F93" s="47">
        <v>77</v>
      </c>
      <c r="G93" s="47">
        <v>7</v>
      </c>
      <c r="H93" s="47">
        <v>180</v>
      </c>
    </row>
    <row r="94" spans="1:8" ht="15.75">
      <c r="A94" s="52" t="s">
        <v>404</v>
      </c>
      <c r="B94" s="47">
        <v>108</v>
      </c>
      <c r="C94" s="47">
        <v>79</v>
      </c>
      <c r="D94" s="47">
        <v>7</v>
      </c>
      <c r="E94" s="47">
        <v>213</v>
      </c>
      <c r="F94" s="47">
        <v>467</v>
      </c>
      <c r="G94" s="47">
        <v>33</v>
      </c>
      <c r="H94" s="47">
        <v>907</v>
      </c>
    </row>
    <row r="95" spans="1:8" ht="15.75">
      <c r="A95" s="52" t="s">
        <v>405</v>
      </c>
      <c r="B95" s="47">
        <v>10</v>
      </c>
      <c r="C95" s="47">
        <v>10</v>
      </c>
      <c r="D95" s="47">
        <v>1</v>
      </c>
      <c r="E95" s="47">
        <v>13</v>
      </c>
      <c r="F95" s="47">
        <v>23</v>
      </c>
      <c r="G95" s="47">
        <v>3</v>
      </c>
      <c r="H95" s="47">
        <v>60</v>
      </c>
    </row>
    <row r="96" spans="1:8" ht="15.75">
      <c r="A96" s="52" t="s">
        <v>406</v>
      </c>
      <c r="B96" s="47">
        <v>10</v>
      </c>
      <c r="C96" s="47">
        <v>8</v>
      </c>
      <c r="D96" s="47">
        <v>0</v>
      </c>
      <c r="E96" s="47">
        <v>18</v>
      </c>
      <c r="F96" s="47">
        <v>14</v>
      </c>
      <c r="G96" s="47">
        <v>6</v>
      </c>
      <c r="H96" s="47">
        <v>56</v>
      </c>
    </row>
    <row r="97" spans="1:8" ht="15.75">
      <c r="A97" s="52" t="s">
        <v>407</v>
      </c>
      <c r="B97" s="47">
        <v>10</v>
      </c>
      <c r="C97" s="47">
        <v>2</v>
      </c>
      <c r="D97" s="47">
        <v>1</v>
      </c>
      <c r="E97" s="47">
        <v>8</v>
      </c>
      <c r="F97" s="47">
        <v>11</v>
      </c>
      <c r="G97" s="47">
        <v>2</v>
      </c>
      <c r="H97" s="47">
        <v>34</v>
      </c>
    </row>
    <row r="98" spans="1:8" ht="15.75">
      <c r="A98" s="52" t="s">
        <v>408</v>
      </c>
      <c r="B98" s="47">
        <v>138</v>
      </c>
      <c r="C98" s="47">
        <v>99</v>
      </c>
      <c r="D98" s="47">
        <v>9</v>
      </c>
      <c r="E98" s="47">
        <v>252</v>
      </c>
      <c r="F98" s="47">
        <v>515</v>
      </c>
      <c r="G98" s="47">
        <v>44</v>
      </c>
      <c r="H98" s="47">
        <v>1057</v>
      </c>
    </row>
    <row r="99" spans="1:8" ht="15.75">
      <c r="A99" s="52" t="s">
        <v>574</v>
      </c>
      <c r="B99" s="47">
        <v>3</v>
      </c>
      <c r="C99" s="47">
        <v>10</v>
      </c>
      <c r="D99" s="47">
        <v>2</v>
      </c>
      <c r="E99" s="47">
        <v>8</v>
      </c>
      <c r="F99" s="47">
        <v>13</v>
      </c>
      <c r="G99" s="47">
        <v>17</v>
      </c>
      <c r="H99" s="47">
        <v>53</v>
      </c>
    </row>
    <row r="100" spans="1:8" ht="15.75">
      <c r="A100" s="52" t="s">
        <v>409</v>
      </c>
      <c r="B100" s="47">
        <v>4</v>
      </c>
      <c r="C100" s="47">
        <v>0</v>
      </c>
      <c r="D100" s="47">
        <v>0</v>
      </c>
      <c r="E100" s="47">
        <v>1</v>
      </c>
      <c r="F100" s="47">
        <v>4</v>
      </c>
      <c r="G100" s="47">
        <v>1</v>
      </c>
      <c r="H100" s="47">
        <v>10</v>
      </c>
    </row>
    <row r="101" spans="1:8" ht="15.75">
      <c r="A101" s="381" t="s">
        <v>575</v>
      </c>
      <c r="B101" s="47">
        <v>10</v>
      </c>
      <c r="C101" s="47">
        <v>5</v>
      </c>
      <c r="D101" s="47">
        <v>1</v>
      </c>
      <c r="E101" s="47">
        <v>4</v>
      </c>
      <c r="F101" s="47">
        <v>33</v>
      </c>
      <c r="G101" s="47">
        <v>12</v>
      </c>
      <c r="H101" s="47">
        <v>65</v>
      </c>
    </row>
    <row r="102" spans="1:8" ht="15.75">
      <c r="A102" s="350" t="s">
        <v>412</v>
      </c>
      <c r="B102" s="351">
        <v>155</v>
      </c>
      <c r="C102" s="351">
        <v>114</v>
      </c>
      <c r="D102" s="351">
        <v>12</v>
      </c>
      <c r="E102" s="351">
        <v>265</v>
      </c>
      <c r="F102" s="351">
        <v>565</v>
      </c>
      <c r="G102" s="351">
        <v>74</v>
      </c>
      <c r="H102" s="351">
        <v>1185</v>
      </c>
    </row>
    <row r="104" ht="15.75">
      <c r="A104" s="382"/>
    </row>
    <row r="106" ht="15.75">
      <c r="A106" s="383"/>
    </row>
    <row r="107" spans="1:8" ht="15.75">
      <c r="A107" s="375" t="s">
        <v>10</v>
      </c>
      <c r="B107" s="375"/>
      <c r="C107" s="375"/>
      <c r="D107" s="375"/>
      <c r="E107" s="375"/>
      <c r="F107" s="375"/>
      <c r="G107" s="375"/>
      <c r="H107" s="375"/>
    </row>
    <row r="108" spans="1:8" ht="15.75" customHeight="1">
      <c r="A108" s="332" t="s">
        <v>571</v>
      </c>
      <c r="B108" s="333" t="s">
        <v>425</v>
      </c>
      <c r="C108" s="333"/>
      <c r="D108" s="333"/>
      <c r="E108" s="333"/>
      <c r="F108" s="333"/>
      <c r="G108" s="333"/>
      <c r="H108" s="332" t="s">
        <v>10</v>
      </c>
    </row>
    <row r="109" spans="1:8" ht="37.5" customHeight="1">
      <c r="A109" s="353"/>
      <c r="B109" s="344" t="s">
        <v>426</v>
      </c>
      <c r="C109" s="344" t="s">
        <v>427</v>
      </c>
      <c r="D109" s="344" t="s">
        <v>428</v>
      </c>
      <c r="E109" s="344" t="s">
        <v>429</v>
      </c>
      <c r="F109" s="344" t="s">
        <v>430</v>
      </c>
      <c r="G109" s="344" t="s">
        <v>431</v>
      </c>
      <c r="H109" s="353"/>
    </row>
    <row r="110" spans="1:11" ht="15.75">
      <c r="A110" s="346" t="s">
        <v>368</v>
      </c>
      <c r="B110" s="347">
        <v>1</v>
      </c>
      <c r="C110" s="347">
        <v>3</v>
      </c>
      <c r="D110" s="347">
        <v>0</v>
      </c>
      <c r="E110" s="347">
        <v>11</v>
      </c>
      <c r="F110" s="347">
        <v>27</v>
      </c>
      <c r="G110" s="347">
        <v>4</v>
      </c>
      <c r="H110" s="347">
        <v>46</v>
      </c>
      <c r="J110" s="335"/>
      <c r="K110" s="47"/>
    </row>
    <row r="111" spans="1:11" ht="15.75">
      <c r="A111" s="335" t="s">
        <v>369</v>
      </c>
      <c r="B111" s="47">
        <v>0</v>
      </c>
      <c r="C111" s="47">
        <v>0</v>
      </c>
      <c r="D111" s="47">
        <v>0</v>
      </c>
      <c r="E111" s="47">
        <v>3</v>
      </c>
      <c r="F111" s="47">
        <v>7</v>
      </c>
      <c r="G111" s="47">
        <v>0</v>
      </c>
      <c r="H111" s="47">
        <v>10</v>
      </c>
      <c r="J111" s="335"/>
      <c r="K111" s="47"/>
    </row>
    <row r="112" spans="1:11" ht="15.75">
      <c r="A112" s="335" t="s">
        <v>370</v>
      </c>
      <c r="B112" s="47">
        <v>2</v>
      </c>
      <c r="C112" s="47">
        <v>3</v>
      </c>
      <c r="D112" s="47">
        <v>0</v>
      </c>
      <c r="E112" s="47">
        <v>8</v>
      </c>
      <c r="F112" s="47">
        <v>30</v>
      </c>
      <c r="G112" s="47">
        <v>3</v>
      </c>
      <c r="H112" s="47">
        <v>46</v>
      </c>
      <c r="J112" s="335"/>
      <c r="K112" s="47"/>
    </row>
    <row r="113" spans="1:11" ht="15.75">
      <c r="A113" s="335" t="s">
        <v>371</v>
      </c>
      <c r="B113" s="47">
        <v>1</v>
      </c>
      <c r="C113" s="47">
        <v>1</v>
      </c>
      <c r="D113" s="47">
        <v>0</v>
      </c>
      <c r="E113" s="47">
        <v>6</v>
      </c>
      <c r="F113" s="47">
        <v>17</v>
      </c>
      <c r="G113" s="47">
        <v>0</v>
      </c>
      <c r="H113" s="47">
        <v>25</v>
      </c>
      <c r="J113" s="335"/>
      <c r="K113" s="47"/>
    </row>
    <row r="114" spans="1:11" ht="15.75">
      <c r="A114" s="335" t="s">
        <v>372</v>
      </c>
      <c r="B114" s="47">
        <v>0</v>
      </c>
      <c r="C114" s="47">
        <v>1</v>
      </c>
      <c r="D114" s="47">
        <v>0</v>
      </c>
      <c r="E114" s="47">
        <v>1</v>
      </c>
      <c r="F114" s="47">
        <v>10</v>
      </c>
      <c r="G114" s="47">
        <v>1</v>
      </c>
      <c r="H114" s="47">
        <v>13</v>
      </c>
      <c r="J114" s="335"/>
      <c r="K114" s="47"/>
    </row>
    <row r="115" spans="1:11" ht="15.75">
      <c r="A115" s="335" t="s">
        <v>373</v>
      </c>
      <c r="B115" s="47">
        <v>4</v>
      </c>
      <c r="C115" s="47">
        <v>11</v>
      </c>
      <c r="D115" s="47">
        <v>1</v>
      </c>
      <c r="E115" s="47">
        <v>19</v>
      </c>
      <c r="F115" s="47">
        <v>22</v>
      </c>
      <c r="G115" s="47">
        <v>4</v>
      </c>
      <c r="H115" s="47">
        <v>61</v>
      </c>
      <c r="J115" s="335"/>
      <c r="K115" s="47"/>
    </row>
    <row r="116" spans="1:11" ht="15.75">
      <c r="A116" s="335" t="s">
        <v>374</v>
      </c>
      <c r="B116" s="47">
        <v>5</v>
      </c>
      <c r="C116" s="47">
        <v>10</v>
      </c>
      <c r="D116" s="47">
        <v>0</v>
      </c>
      <c r="E116" s="47">
        <v>15</v>
      </c>
      <c r="F116" s="47">
        <v>63</v>
      </c>
      <c r="G116" s="47">
        <v>2</v>
      </c>
      <c r="H116" s="47">
        <v>95</v>
      </c>
      <c r="J116" s="335"/>
      <c r="K116" s="47"/>
    </row>
    <row r="117" spans="1:11" ht="15.75">
      <c r="A117" s="335" t="s">
        <v>375</v>
      </c>
      <c r="B117" s="47">
        <v>2</v>
      </c>
      <c r="C117" s="47">
        <v>1</v>
      </c>
      <c r="D117" s="47">
        <v>0</v>
      </c>
      <c r="E117" s="47">
        <v>7</v>
      </c>
      <c r="F117" s="47">
        <v>13</v>
      </c>
      <c r="G117" s="47">
        <v>1</v>
      </c>
      <c r="H117" s="47">
        <v>24</v>
      </c>
      <c r="J117" s="335"/>
      <c r="K117" s="47"/>
    </row>
    <row r="118" spans="1:11" ht="15.75">
      <c r="A118" s="335" t="s">
        <v>376</v>
      </c>
      <c r="B118" s="47">
        <v>0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J118" s="335"/>
      <c r="K118" s="47"/>
    </row>
    <row r="119" spans="1:11" ht="15.75">
      <c r="A119" s="335" t="s">
        <v>573</v>
      </c>
      <c r="B119" s="47">
        <v>1</v>
      </c>
      <c r="C119" s="47">
        <v>0</v>
      </c>
      <c r="D119" s="47">
        <v>0</v>
      </c>
      <c r="E119" s="47">
        <v>5</v>
      </c>
      <c r="F119" s="47">
        <v>3</v>
      </c>
      <c r="G119" s="47">
        <v>0</v>
      </c>
      <c r="H119" s="47">
        <v>9</v>
      </c>
      <c r="J119" s="335"/>
      <c r="K119" s="47"/>
    </row>
    <row r="120" spans="1:11" ht="15.75">
      <c r="A120" s="335" t="s">
        <v>378</v>
      </c>
      <c r="B120" s="47">
        <v>0</v>
      </c>
      <c r="C120" s="47">
        <v>0</v>
      </c>
      <c r="D120" s="47">
        <v>0</v>
      </c>
      <c r="E120" s="47">
        <v>0</v>
      </c>
      <c r="F120" s="47">
        <v>3</v>
      </c>
      <c r="G120" s="47">
        <v>0</v>
      </c>
      <c r="H120" s="47">
        <v>3</v>
      </c>
      <c r="J120" s="335"/>
      <c r="K120" s="47"/>
    </row>
    <row r="121" spans="1:11" ht="15.75">
      <c r="A121" s="335" t="s">
        <v>379</v>
      </c>
      <c r="B121" s="47">
        <v>4</v>
      </c>
      <c r="C121" s="47">
        <v>8</v>
      </c>
      <c r="D121" s="47">
        <v>0</v>
      </c>
      <c r="E121" s="47">
        <v>5</v>
      </c>
      <c r="F121" s="47">
        <v>22</v>
      </c>
      <c r="G121" s="47">
        <v>1</v>
      </c>
      <c r="H121" s="47">
        <v>40</v>
      </c>
      <c r="J121" s="335"/>
      <c r="K121" s="47"/>
    </row>
    <row r="122" spans="1:11" ht="15.75">
      <c r="A122" s="335" t="s">
        <v>380</v>
      </c>
      <c r="B122" s="47">
        <v>1</v>
      </c>
      <c r="C122" s="47">
        <v>0</v>
      </c>
      <c r="D122" s="47">
        <v>0</v>
      </c>
      <c r="E122" s="47">
        <v>4</v>
      </c>
      <c r="F122" s="47">
        <v>3</v>
      </c>
      <c r="G122" s="47">
        <v>4</v>
      </c>
      <c r="H122" s="47">
        <v>12</v>
      </c>
      <c r="J122" s="335"/>
      <c r="K122" s="47"/>
    </row>
    <row r="123" spans="1:11" ht="15.75">
      <c r="A123" s="335" t="s">
        <v>381</v>
      </c>
      <c r="B123" s="47">
        <v>0</v>
      </c>
      <c r="C123" s="47">
        <v>0</v>
      </c>
      <c r="D123" s="47">
        <v>0</v>
      </c>
      <c r="E123" s="47">
        <v>1</v>
      </c>
      <c r="F123" s="47">
        <v>1</v>
      </c>
      <c r="G123" s="47">
        <v>0</v>
      </c>
      <c r="H123" s="47">
        <v>2</v>
      </c>
      <c r="J123" s="335"/>
      <c r="K123" s="47"/>
    </row>
    <row r="124" spans="1:11" ht="15.75">
      <c r="A124" s="335" t="s">
        <v>382</v>
      </c>
      <c r="B124" s="47">
        <v>0</v>
      </c>
      <c r="C124" s="47">
        <v>1</v>
      </c>
      <c r="D124" s="47">
        <v>0</v>
      </c>
      <c r="E124" s="47">
        <v>4</v>
      </c>
      <c r="F124" s="47">
        <v>6</v>
      </c>
      <c r="G124" s="47">
        <v>0</v>
      </c>
      <c r="H124" s="47">
        <v>11</v>
      </c>
      <c r="J124" s="335"/>
      <c r="K124" s="47"/>
    </row>
    <row r="125" spans="1:11" ht="15.75">
      <c r="A125" s="335" t="s">
        <v>383</v>
      </c>
      <c r="B125" s="47">
        <v>0</v>
      </c>
      <c r="C125" s="47">
        <v>1</v>
      </c>
      <c r="D125" s="47">
        <v>0</v>
      </c>
      <c r="E125" s="47">
        <v>4</v>
      </c>
      <c r="F125" s="47">
        <v>4</v>
      </c>
      <c r="G125" s="47">
        <v>0</v>
      </c>
      <c r="H125" s="47">
        <v>9</v>
      </c>
      <c r="J125" s="335"/>
      <c r="K125" s="47"/>
    </row>
    <row r="126" spans="1:11" ht="15.75">
      <c r="A126" s="335" t="s">
        <v>384</v>
      </c>
      <c r="B126" s="47">
        <v>0</v>
      </c>
      <c r="C126" s="47">
        <v>2</v>
      </c>
      <c r="D126" s="47">
        <v>0</v>
      </c>
      <c r="E126" s="47">
        <v>7</v>
      </c>
      <c r="F126" s="47">
        <v>9</v>
      </c>
      <c r="G126" s="47">
        <v>0</v>
      </c>
      <c r="H126" s="47">
        <v>18</v>
      </c>
      <c r="J126" s="335"/>
      <c r="K126" s="47"/>
    </row>
    <row r="127" spans="1:11" ht="15.75">
      <c r="A127" s="335" t="s">
        <v>385</v>
      </c>
      <c r="B127" s="47">
        <v>1</v>
      </c>
      <c r="C127" s="47">
        <v>3</v>
      </c>
      <c r="D127" s="47">
        <v>0</v>
      </c>
      <c r="E127" s="47">
        <v>3</v>
      </c>
      <c r="F127" s="47">
        <v>10</v>
      </c>
      <c r="G127" s="47">
        <v>1</v>
      </c>
      <c r="H127" s="47">
        <v>18</v>
      </c>
      <c r="J127" s="335"/>
      <c r="K127" s="47"/>
    </row>
    <row r="128" spans="1:11" ht="15.75">
      <c r="A128" s="335" t="s">
        <v>386</v>
      </c>
      <c r="B128" s="47">
        <v>4</v>
      </c>
      <c r="C128" s="47">
        <v>8</v>
      </c>
      <c r="D128" s="47">
        <v>0</v>
      </c>
      <c r="E128" s="47">
        <v>28</v>
      </c>
      <c r="F128" s="47">
        <v>68</v>
      </c>
      <c r="G128" s="47">
        <v>2</v>
      </c>
      <c r="H128" s="47">
        <v>110</v>
      </c>
      <c r="J128" s="335"/>
      <c r="K128" s="47"/>
    </row>
    <row r="129" spans="1:11" ht="15.75">
      <c r="A129" s="335" t="s">
        <v>387</v>
      </c>
      <c r="B129" s="47">
        <v>2</v>
      </c>
      <c r="C129" s="47">
        <v>1</v>
      </c>
      <c r="D129" s="47">
        <v>0</v>
      </c>
      <c r="E129" s="47">
        <v>8</v>
      </c>
      <c r="F129" s="47">
        <v>23</v>
      </c>
      <c r="G129" s="47">
        <v>3</v>
      </c>
      <c r="H129" s="47">
        <v>37</v>
      </c>
      <c r="J129" s="335"/>
      <c r="K129" s="47"/>
    </row>
    <row r="130" spans="1:11" ht="15.75">
      <c r="A130" s="335" t="s">
        <v>388</v>
      </c>
      <c r="B130" s="47">
        <v>0</v>
      </c>
      <c r="C130" s="47">
        <v>1</v>
      </c>
      <c r="D130" s="47">
        <v>0</v>
      </c>
      <c r="E130" s="47">
        <v>3</v>
      </c>
      <c r="F130" s="47">
        <v>9</v>
      </c>
      <c r="G130" s="47">
        <v>1</v>
      </c>
      <c r="H130" s="47">
        <v>14</v>
      </c>
      <c r="J130" s="335"/>
      <c r="K130" s="47"/>
    </row>
    <row r="131" spans="1:11" ht="15.75">
      <c r="A131" s="335" t="s">
        <v>389</v>
      </c>
      <c r="B131" s="47">
        <v>2</v>
      </c>
      <c r="C131" s="47">
        <v>0</v>
      </c>
      <c r="D131" s="47">
        <v>0</v>
      </c>
      <c r="E131" s="47">
        <v>3</v>
      </c>
      <c r="F131" s="47">
        <v>18</v>
      </c>
      <c r="G131" s="47">
        <v>1</v>
      </c>
      <c r="H131" s="47">
        <v>24</v>
      </c>
      <c r="J131" s="335"/>
      <c r="K131" s="47"/>
    </row>
    <row r="132" spans="1:11" ht="15.75">
      <c r="A132" s="335" t="s">
        <v>390</v>
      </c>
      <c r="B132" s="47">
        <v>1</v>
      </c>
      <c r="C132" s="47">
        <v>2</v>
      </c>
      <c r="D132" s="47">
        <v>0</v>
      </c>
      <c r="E132" s="47">
        <v>9</v>
      </c>
      <c r="F132" s="47">
        <v>23</v>
      </c>
      <c r="G132" s="47">
        <v>1</v>
      </c>
      <c r="H132" s="47">
        <v>36</v>
      </c>
      <c r="J132" s="335"/>
      <c r="K132" s="47"/>
    </row>
    <row r="133" spans="1:11" ht="15.75">
      <c r="A133" s="335" t="s">
        <v>391</v>
      </c>
      <c r="B133" s="47">
        <v>4</v>
      </c>
      <c r="C133" s="47">
        <v>6</v>
      </c>
      <c r="D133" s="47">
        <v>1</v>
      </c>
      <c r="E133" s="47">
        <v>22</v>
      </c>
      <c r="F133" s="47">
        <v>65</v>
      </c>
      <c r="G133" s="47">
        <v>0</v>
      </c>
      <c r="H133" s="47">
        <v>98</v>
      </c>
      <c r="J133" s="335"/>
      <c r="K133" s="47"/>
    </row>
    <row r="134" spans="1:11" ht="15.75">
      <c r="A134" s="335" t="s">
        <v>392</v>
      </c>
      <c r="B134" s="47">
        <v>3</v>
      </c>
      <c r="C134" s="47">
        <v>6</v>
      </c>
      <c r="D134" s="47">
        <v>0</v>
      </c>
      <c r="E134" s="47">
        <v>9</v>
      </c>
      <c r="F134" s="47">
        <v>47</v>
      </c>
      <c r="G134" s="47">
        <v>1</v>
      </c>
      <c r="H134" s="47">
        <v>66</v>
      </c>
      <c r="J134" s="335"/>
      <c r="K134" s="47"/>
    </row>
    <row r="135" spans="1:8" ht="15.75">
      <c r="A135" s="52" t="s">
        <v>393</v>
      </c>
      <c r="B135" s="47">
        <v>38</v>
      </c>
      <c r="C135" s="47">
        <v>69</v>
      </c>
      <c r="D135" s="47">
        <v>2</v>
      </c>
      <c r="E135" s="47">
        <v>185</v>
      </c>
      <c r="F135" s="47">
        <v>503</v>
      </c>
      <c r="G135" s="47">
        <v>30</v>
      </c>
      <c r="H135" s="47">
        <v>827</v>
      </c>
    </row>
    <row r="136" spans="1:8" ht="15.75">
      <c r="A136" s="335" t="s">
        <v>394</v>
      </c>
      <c r="B136" s="47">
        <v>8</v>
      </c>
      <c r="C136" s="47">
        <v>12</v>
      </c>
      <c r="D136" s="47">
        <v>0</v>
      </c>
      <c r="E136" s="47">
        <v>29</v>
      </c>
      <c r="F136" s="47">
        <v>108</v>
      </c>
      <c r="G136" s="47">
        <v>10</v>
      </c>
      <c r="H136" s="47">
        <v>167</v>
      </c>
    </row>
    <row r="137" spans="1:8" ht="15.75">
      <c r="A137" s="335" t="s">
        <v>395</v>
      </c>
      <c r="B137" s="47">
        <v>0</v>
      </c>
      <c r="C137" s="47">
        <v>1</v>
      </c>
      <c r="D137" s="47">
        <v>0</v>
      </c>
      <c r="E137" s="47">
        <v>2</v>
      </c>
      <c r="F137" s="47">
        <v>12</v>
      </c>
      <c r="G137" s="47">
        <v>3</v>
      </c>
      <c r="H137" s="47">
        <v>18</v>
      </c>
    </row>
    <row r="138" spans="1:8" ht="15.75">
      <c r="A138" s="335" t="s">
        <v>396</v>
      </c>
      <c r="B138" s="47">
        <v>1</v>
      </c>
      <c r="C138" s="47">
        <v>3</v>
      </c>
      <c r="D138" s="47">
        <v>0</v>
      </c>
      <c r="E138" s="47">
        <v>3</v>
      </c>
      <c r="F138" s="47">
        <v>19</v>
      </c>
      <c r="G138" s="47">
        <v>4</v>
      </c>
      <c r="H138" s="47">
        <v>30</v>
      </c>
    </row>
    <row r="139" spans="1:8" ht="15.75">
      <c r="A139" s="335" t="s">
        <v>397</v>
      </c>
      <c r="B139" s="47">
        <v>4</v>
      </c>
      <c r="C139" s="47">
        <v>4</v>
      </c>
      <c r="D139" s="47">
        <v>0</v>
      </c>
      <c r="E139" s="47">
        <v>4</v>
      </c>
      <c r="F139" s="47">
        <v>9</v>
      </c>
      <c r="G139" s="47">
        <v>0</v>
      </c>
      <c r="H139" s="47">
        <v>21</v>
      </c>
    </row>
    <row r="140" spans="1:8" ht="15.75">
      <c r="A140" s="335" t="s">
        <v>398</v>
      </c>
      <c r="B140" s="47">
        <v>0</v>
      </c>
      <c r="C140" s="47">
        <v>1</v>
      </c>
      <c r="D140" s="47">
        <v>0</v>
      </c>
      <c r="E140" s="47">
        <v>3</v>
      </c>
      <c r="F140" s="47">
        <v>1</v>
      </c>
      <c r="G140" s="47">
        <v>0</v>
      </c>
      <c r="H140" s="47">
        <v>5</v>
      </c>
    </row>
    <row r="141" spans="1:8" ht="15.75">
      <c r="A141" s="335" t="s">
        <v>399</v>
      </c>
      <c r="B141" s="47">
        <v>4</v>
      </c>
      <c r="C141" s="47">
        <v>1</v>
      </c>
      <c r="D141" s="47">
        <v>1</v>
      </c>
      <c r="E141" s="47">
        <v>11</v>
      </c>
      <c r="F141" s="47">
        <v>17</v>
      </c>
      <c r="G141" s="47">
        <v>2</v>
      </c>
      <c r="H141" s="47">
        <v>36</v>
      </c>
    </row>
    <row r="142" spans="1:8" ht="15.75">
      <c r="A142" s="335" t="s">
        <v>400</v>
      </c>
      <c r="B142" s="47">
        <v>2</v>
      </c>
      <c r="C142" s="47">
        <v>4</v>
      </c>
      <c r="D142" s="47">
        <v>0</v>
      </c>
      <c r="E142" s="47">
        <v>2</v>
      </c>
      <c r="F142" s="47">
        <v>6</v>
      </c>
      <c r="G142" s="47">
        <v>0</v>
      </c>
      <c r="H142" s="47">
        <v>14</v>
      </c>
    </row>
    <row r="143" spans="1:8" ht="15.75">
      <c r="A143" s="335" t="s">
        <v>401</v>
      </c>
      <c r="B143" s="47">
        <v>2</v>
      </c>
      <c r="C143" s="47">
        <v>1</v>
      </c>
      <c r="D143" s="47">
        <v>0</v>
      </c>
      <c r="E143" s="47">
        <v>4</v>
      </c>
      <c r="F143" s="47">
        <v>7</v>
      </c>
      <c r="G143" s="47">
        <v>2</v>
      </c>
      <c r="H143" s="47">
        <v>16</v>
      </c>
    </row>
    <row r="144" spans="1:8" ht="15.75">
      <c r="A144" s="52" t="s">
        <v>402</v>
      </c>
      <c r="B144" s="47">
        <v>59</v>
      </c>
      <c r="C144" s="47">
        <v>96</v>
      </c>
      <c r="D144" s="47">
        <v>3</v>
      </c>
      <c r="E144" s="47">
        <v>243</v>
      </c>
      <c r="F144" s="47">
        <v>682</v>
      </c>
      <c r="G144" s="47">
        <v>51</v>
      </c>
      <c r="H144" s="47">
        <v>1134</v>
      </c>
    </row>
    <row r="145" spans="1:8" ht="15.75">
      <c r="A145" s="335" t="s">
        <v>403</v>
      </c>
      <c r="B145" s="47">
        <v>26</v>
      </c>
      <c r="C145" s="47">
        <v>36</v>
      </c>
      <c r="D145" s="47">
        <v>4</v>
      </c>
      <c r="E145" s="47">
        <v>77</v>
      </c>
      <c r="F145" s="47">
        <v>204</v>
      </c>
      <c r="G145" s="47">
        <v>12</v>
      </c>
      <c r="H145" s="47">
        <v>359</v>
      </c>
    </row>
    <row r="146" spans="1:8" ht="15.75">
      <c r="A146" s="52" t="s">
        <v>404</v>
      </c>
      <c r="B146" s="47">
        <v>108</v>
      </c>
      <c r="C146" s="47">
        <v>164</v>
      </c>
      <c r="D146" s="47">
        <v>10</v>
      </c>
      <c r="E146" s="47">
        <v>394</v>
      </c>
      <c r="F146" s="47">
        <v>1077</v>
      </c>
      <c r="G146" s="47">
        <v>88</v>
      </c>
      <c r="H146" s="47">
        <v>1841</v>
      </c>
    </row>
    <row r="147" spans="1:8" ht="15.75">
      <c r="A147" s="52" t="s">
        <v>405</v>
      </c>
      <c r="B147" s="47">
        <v>10</v>
      </c>
      <c r="C147" s="47">
        <v>15</v>
      </c>
      <c r="D147" s="47">
        <v>1</v>
      </c>
      <c r="E147" s="47">
        <v>32</v>
      </c>
      <c r="F147" s="47">
        <v>63</v>
      </c>
      <c r="G147" s="47">
        <v>9</v>
      </c>
      <c r="H147" s="47">
        <v>130</v>
      </c>
    </row>
    <row r="148" spans="1:8" ht="15.75">
      <c r="A148" s="52" t="s">
        <v>406</v>
      </c>
      <c r="B148" s="47">
        <v>10</v>
      </c>
      <c r="C148" s="47">
        <v>13</v>
      </c>
      <c r="D148" s="47">
        <v>1</v>
      </c>
      <c r="E148" s="47">
        <v>39</v>
      </c>
      <c r="F148" s="47">
        <v>58</v>
      </c>
      <c r="G148" s="47">
        <v>8</v>
      </c>
      <c r="H148" s="47">
        <v>129</v>
      </c>
    </row>
    <row r="149" spans="1:8" ht="15.75">
      <c r="A149" s="52" t="s">
        <v>407</v>
      </c>
      <c r="B149" s="47">
        <v>11</v>
      </c>
      <c r="C149" s="47">
        <v>4</v>
      </c>
      <c r="D149" s="47">
        <v>1</v>
      </c>
      <c r="E149" s="47">
        <v>13</v>
      </c>
      <c r="F149" s="47">
        <v>26</v>
      </c>
      <c r="G149" s="47">
        <v>8</v>
      </c>
      <c r="H149" s="47">
        <v>63</v>
      </c>
    </row>
    <row r="150" spans="1:8" ht="15.75">
      <c r="A150" s="52" t="s">
        <v>408</v>
      </c>
      <c r="B150" s="47">
        <v>139</v>
      </c>
      <c r="C150" s="47">
        <v>196</v>
      </c>
      <c r="D150" s="47">
        <v>13</v>
      </c>
      <c r="E150" s="47">
        <v>478</v>
      </c>
      <c r="F150" s="47">
        <v>1224</v>
      </c>
      <c r="G150" s="47">
        <v>113</v>
      </c>
      <c r="H150" s="47">
        <v>2163</v>
      </c>
    </row>
    <row r="151" spans="1:8" ht="15.75">
      <c r="A151" s="52" t="s">
        <v>574</v>
      </c>
      <c r="B151" s="47">
        <v>3</v>
      </c>
      <c r="C151" s="47">
        <v>15</v>
      </c>
      <c r="D151" s="47">
        <v>2</v>
      </c>
      <c r="E151" s="47">
        <v>13</v>
      </c>
      <c r="F151" s="47">
        <v>36</v>
      </c>
      <c r="G151" s="47">
        <v>33</v>
      </c>
      <c r="H151" s="47">
        <v>102</v>
      </c>
    </row>
    <row r="152" spans="1:8" ht="15.75">
      <c r="A152" s="52" t="s">
        <v>409</v>
      </c>
      <c r="B152" s="47">
        <v>4</v>
      </c>
      <c r="C152" s="47">
        <v>1</v>
      </c>
      <c r="D152" s="47">
        <v>0</v>
      </c>
      <c r="E152" s="47">
        <v>3</v>
      </c>
      <c r="F152" s="47">
        <v>10</v>
      </c>
      <c r="G152" s="47">
        <v>1</v>
      </c>
      <c r="H152" s="47">
        <v>19</v>
      </c>
    </row>
    <row r="153" spans="1:8" ht="15.75">
      <c r="A153" s="381" t="s">
        <v>575</v>
      </c>
      <c r="B153" s="47">
        <v>10</v>
      </c>
      <c r="C153" s="47">
        <v>17</v>
      </c>
      <c r="D153" s="47">
        <v>1</v>
      </c>
      <c r="E153" s="47">
        <v>30</v>
      </c>
      <c r="F153" s="47">
        <v>100</v>
      </c>
      <c r="G153" s="47">
        <v>36</v>
      </c>
      <c r="H153" s="47">
        <v>194</v>
      </c>
    </row>
    <row r="154" spans="1:8" ht="15.75">
      <c r="A154" s="350" t="s">
        <v>412</v>
      </c>
      <c r="B154" s="351">
        <v>156</v>
      </c>
      <c r="C154" s="351">
        <v>229</v>
      </c>
      <c r="D154" s="351">
        <v>16</v>
      </c>
      <c r="E154" s="351">
        <v>524</v>
      </c>
      <c r="F154" s="351">
        <v>1370</v>
      </c>
      <c r="G154" s="351">
        <v>183</v>
      </c>
      <c r="H154" s="351">
        <v>2478</v>
      </c>
    </row>
  </sheetData>
  <mergeCells count="9">
    <mergeCell ref="A56:A57"/>
    <mergeCell ref="A4:A5"/>
    <mergeCell ref="H4:H5"/>
    <mergeCell ref="A108:A109"/>
    <mergeCell ref="B108:G108"/>
    <mergeCell ref="H108:H109"/>
    <mergeCell ref="B56:G56"/>
    <mergeCell ref="H56:H57"/>
    <mergeCell ref="B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N14" sqref="N14"/>
    </sheetView>
  </sheetViews>
  <sheetFormatPr defaultColWidth="9.00390625" defaultRowHeight="15.75"/>
  <cols>
    <col min="1" max="1" width="19.375" style="349" customWidth="1"/>
    <col min="2" max="8" width="9.00390625" style="349" customWidth="1"/>
    <col min="9" max="9" width="10.00390625" style="349" customWidth="1"/>
    <col min="10" max="16384" width="9.00390625" style="349" customWidth="1"/>
  </cols>
  <sheetData>
    <row r="1" ht="15.75">
      <c r="A1" s="49" t="s">
        <v>578</v>
      </c>
    </row>
    <row r="2" spans="1:11" s="329" customFormat="1" ht="15.75">
      <c r="A2" s="332" t="s">
        <v>571</v>
      </c>
      <c r="B2" s="333" t="s">
        <v>434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1:11" s="360" customFormat="1" ht="27" customHeight="1">
      <c r="A3" s="343"/>
      <c r="B3" s="359" t="s">
        <v>435</v>
      </c>
      <c r="C3" s="359" t="s">
        <v>436</v>
      </c>
      <c r="D3" s="359" t="s">
        <v>437</v>
      </c>
      <c r="E3" s="359" t="s">
        <v>438</v>
      </c>
      <c r="F3" s="359" t="s">
        <v>439</v>
      </c>
      <c r="G3" s="359" t="s">
        <v>440</v>
      </c>
      <c r="H3" s="359" t="s">
        <v>441</v>
      </c>
      <c r="I3" s="359" t="s">
        <v>442</v>
      </c>
      <c r="J3" s="359" t="s">
        <v>443</v>
      </c>
      <c r="K3" s="359" t="s">
        <v>444</v>
      </c>
    </row>
    <row r="4" spans="1:11" ht="15.75">
      <c r="A4" s="346" t="s">
        <v>368</v>
      </c>
      <c r="B4" s="347">
        <v>0</v>
      </c>
      <c r="C4" s="347">
        <v>0</v>
      </c>
      <c r="D4" s="347">
        <v>1</v>
      </c>
      <c r="E4" s="347">
        <v>0</v>
      </c>
      <c r="F4" s="347">
        <v>0</v>
      </c>
      <c r="G4" s="347">
        <v>1</v>
      </c>
      <c r="H4" s="347">
        <v>0</v>
      </c>
      <c r="I4" s="347">
        <v>4</v>
      </c>
      <c r="J4" s="347">
        <v>9</v>
      </c>
      <c r="K4" s="347">
        <v>0</v>
      </c>
    </row>
    <row r="5" spans="1:11" ht="15.75">
      <c r="A5" s="335" t="s">
        <v>369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2</v>
      </c>
    </row>
    <row r="6" spans="1:11" ht="15.75">
      <c r="A6" s="335" t="s">
        <v>370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3</v>
      </c>
      <c r="J6" s="47">
        <v>8</v>
      </c>
      <c r="K6" s="47">
        <v>2</v>
      </c>
    </row>
    <row r="7" spans="1:11" ht="15.75">
      <c r="A7" s="335" t="s">
        <v>371</v>
      </c>
      <c r="B7" s="47">
        <v>0</v>
      </c>
      <c r="C7" s="47">
        <v>0</v>
      </c>
      <c r="D7" s="47">
        <v>1</v>
      </c>
      <c r="E7" s="47">
        <v>0</v>
      </c>
      <c r="F7" s="47">
        <v>0</v>
      </c>
      <c r="G7" s="47">
        <v>0</v>
      </c>
      <c r="H7" s="47">
        <v>0</v>
      </c>
      <c r="I7" s="47">
        <v>3</v>
      </c>
      <c r="J7" s="47">
        <v>5</v>
      </c>
      <c r="K7" s="47">
        <v>0</v>
      </c>
    </row>
    <row r="8" spans="1:11" ht="15.75">
      <c r="A8" s="335" t="s">
        <v>372</v>
      </c>
      <c r="B8" s="47">
        <v>0</v>
      </c>
      <c r="C8" s="47">
        <v>0</v>
      </c>
      <c r="D8" s="47">
        <v>0</v>
      </c>
      <c r="E8" s="47">
        <v>0</v>
      </c>
      <c r="F8" s="47">
        <v>1</v>
      </c>
      <c r="G8" s="47">
        <v>1</v>
      </c>
      <c r="H8" s="47">
        <v>0</v>
      </c>
      <c r="I8" s="47">
        <v>0</v>
      </c>
      <c r="J8" s="47">
        <v>2</v>
      </c>
      <c r="K8" s="47">
        <v>0</v>
      </c>
    </row>
    <row r="9" spans="1:11" ht="15.75">
      <c r="A9" s="335" t="s">
        <v>373</v>
      </c>
      <c r="B9" s="47">
        <v>1</v>
      </c>
      <c r="C9" s="47">
        <v>0</v>
      </c>
      <c r="D9" s="47">
        <v>2</v>
      </c>
      <c r="E9" s="47">
        <v>0</v>
      </c>
      <c r="F9" s="47">
        <v>2</v>
      </c>
      <c r="G9" s="47">
        <v>1</v>
      </c>
      <c r="H9" s="47">
        <v>0</v>
      </c>
      <c r="I9" s="47">
        <v>1</v>
      </c>
      <c r="J9" s="47">
        <v>7</v>
      </c>
      <c r="K9" s="47">
        <v>0</v>
      </c>
    </row>
    <row r="10" spans="1:11" ht="15.75">
      <c r="A10" s="335" t="s">
        <v>374</v>
      </c>
      <c r="B10" s="47">
        <v>0</v>
      </c>
      <c r="C10" s="47">
        <v>0</v>
      </c>
      <c r="D10" s="47">
        <v>0</v>
      </c>
      <c r="E10" s="47">
        <v>1</v>
      </c>
      <c r="F10" s="47">
        <v>2</v>
      </c>
      <c r="G10" s="47">
        <v>1</v>
      </c>
      <c r="H10" s="47">
        <v>0</v>
      </c>
      <c r="I10" s="47">
        <v>8</v>
      </c>
      <c r="J10" s="47">
        <v>9</v>
      </c>
      <c r="K10" s="47">
        <v>8</v>
      </c>
    </row>
    <row r="11" spans="1:11" ht="15.75">
      <c r="A11" s="335" t="s">
        <v>375</v>
      </c>
      <c r="B11" s="47">
        <v>0</v>
      </c>
      <c r="C11" s="47">
        <v>0</v>
      </c>
      <c r="D11" s="47">
        <v>1</v>
      </c>
      <c r="E11" s="47">
        <v>0</v>
      </c>
      <c r="F11" s="47">
        <v>0</v>
      </c>
      <c r="G11" s="47">
        <v>0</v>
      </c>
      <c r="H11" s="47">
        <v>0</v>
      </c>
      <c r="I11" s="47">
        <v>2</v>
      </c>
      <c r="J11" s="47">
        <v>2</v>
      </c>
      <c r="K11" s="47">
        <v>0</v>
      </c>
    </row>
    <row r="12" spans="1:11" ht="15.75">
      <c r="A12" s="335" t="s">
        <v>579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5.75">
      <c r="A13" s="335" t="s">
        <v>573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</v>
      </c>
      <c r="J13" s="47">
        <v>0</v>
      </c>
      <c r="K13" s="47">
        <v>0</v>
      </c>
    </row>
    <row r="14" spans="1:11" ht="15.75">
      <c r="A14" s="335" t="s">
        <v>378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1</v>
      </c>
      <c r="I14" s="47">
        <v>1</v>
      </c>
      <c r="J14" s="47">
        <v>0</v>
      </c>
      <c r="K14" s="47">
        <v>1</v>
      </c>
    </row>
    <row r="15" spans="1:11" ht="15.75">
      <c r="A15" s="335" t="s">
        <v>379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2</v>
      </c>
      <c r="I15" s="47">
        <v>4</v>
      </c>
      <c r="J15" s="47">
        <v>2</v>
      </c>
      <c r="K15" s="47">
        <v>0</v>
      </c>
    </row>
    <row r="16" spans="1:11" ht="15.75">
      <c r="A16" s="335" t="s">
        <v>380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1</v>
      </c>
      <c r="I16" s="47">
        <v>0</v>
      </c>
      <c r="J16" s="47">
        <v>0</v>
      </c>
      <c r="K16" s="47">
        <v>0</v>
      </c>
    </row>
    <row r="17" spans="1:11" ht="15.75">
      <c r="A17" s="335" t="s">
        <v>381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ht="15.75">
      <c r="A18" s="335" t="s">
        <v>382</v>
      </c>
      <c r="B18" s="47">
        <v>0</v>
      </c>
      <c r="C18" s="47">
        <v>0</v>
      </c>
      <c r="D18" s="47">
        <v>0</v>
      </c>
      <c r="E18" s="47">
        <v>1</v>
      </c>
      <c r="F18" s="47">
        <v>1</v>
      </c>
      <c r="G18" s="47">
        <v>0</v>
      </c>
      <c r="H18" s="47">
        <v>0</v>
      </c>
      <c r="I18" s="47">
        <v>1</v>
      </c>
      <c r="J18" s="47">
        <v>1</v>
      </c>
      <c r="K18" s="47">
        <v>0</v>
      </c>
    </row>
    <row r="19" spans="1:11" ht="15.75">
      <c r="A19" s="335" t="s">
        <v>383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1</v>
      </c>
      <c r="K19" s="47">
        <v>1</v>
      </c>
    </row>
    <row r="20" spans="1:11" ht="15.75">
      <c r="A20" s="335" t="s">
        <v>384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3</v>
      </c>
      <c r="K20" s="47">
        <v>0</v>
      </c>
    </row>
    <row r="21" spans="1:11" ht="15.75">
      <c r="A21" s="335" t="s">
        <v>385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1</v>
      </c>
      <c r="K21" s="47">
        <v>2</v>
      </c>
    </row>
    <row r="22" spans="1:11" ht="15.75">
      <c r="A22" s="335" t="s">
        <v>386</v>
      </c>
      <c r="B22" s="47">
        <v>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8</v>
      </c>
      <c r="J22" s="47">
        <v>20</v>
      </c>
      <c r="K22" s="47">
        <v>6</v>
      </c>
    </row>
    <row r="23" spans="1:11" ht="15.75">
      <c r="A23" s="335" t="s">
        <v>387</v>
      </c>
      <c r="B23" s="47">
        <v>1</v>
      </c>
      <c r="C23" s="47">
        <v>0</v>
      </c>
      <c r="D23" s="47">
        <v>0</v>
      </c>
      <c r="E23" s="47">
        <v>0</v>
      </c>
      <c r="F23" s="47">
        <v>1</v>
      </c>
      <c r="G23" s="47">
        <v>1</v>
      </c>
      <c r="H23" s="47">
        <v>1</v>
      </c>
      <c r="I23" s="47">
        <v>3</v>
      </c>
      <c r="J23" s="47">
        <v>3</v>
      </c>
      <c r="K23" s="47">
        <v>0</v>
      </c>
    </row>
    <row r="24" spans="1:11" ht="15.75">
      <c r="A24" s="335" t="s">
        <v>388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1</v>
      </c>
      <c r="I24" s="47">
        <v>1</v>
      </c>
      <c r="J24" s="47">
        <v>1</v>
      </c>
      <c r="K24" s="47">
        <v>1</v>
      </c>
    </row>
    <row r="25" spans="1:11" ht="15.75">
      <c r="A25" s="335" t="s">
        <v>389</v>
      </c>
      <c r="B25" s="47">
        <v>1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4</v>
      </c>
      <c r="K25" s="47">
        <v>2</v>
      </c>
    </row>
    <row r="26" spans="1:11" ht="15.75">
      <c r="A26" s="335" t="s">
        <v>390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3</v>
      </c>
      <c r="J26" s="47">
        <v>3</v>
      </c>
      <c r="K26" s="47">
        <v>1</v>
      </c>
    </row>
    <row r="27" spans="1:11" ht="15.75">
      <c r="A27" s="335" t="s">
        <v>391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1</v>
      </c>
      <c r="H27" s="47">
        <v>0</v>
      </c>
      <c r="I27" s="47">
        <v>6</v>
      </c>
      <c r="J27" s="47">
        <v>15</v>
      </c>
      <c r="K27" s="47">
        <v>7</v>
      </c>
    </row>
    <row r="28" spans="1:11" ht="15.75">
      <c r="A28" s="335" t="s">
        <v>392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</v>
      </c>
      <c r="J28" s="47">
        <v>13</v>
      </c>
      <c r="K28" s="47">
        <v>4</v>
      </c>
    </row>
    <row r="29" spans="1:11" ht="15.75">
      <c r="A29" s="52" t="s">
        <v>393</v>
      </c>
      <c r="B29" s="47">
        <v>4</v>
      </c>
      <c r="C29" s="47">
        <v>0</v>
      </c>
      <c r="D29" s="47">
        <v>5</v>
      </c>
      <c r="E29" s="47">
        <v>2</v>
      </c>
      <c r="F29" s="47">
        <v>7</v>
      </c>
      <c r="G29" s="47">
        <v>6</v>
      </c>
      <c r="H29" s="47">
        <v>6</v>
      </c>
      <c r="I29" s="47">
        <v>54</v>
      </c>
      <c r="J29" s="47">
        <v>109</v>
      </c>
      <c r="K29" s="47">
        <v>37</v>
      </c>
    </row>
    <row r="30" spans="1:11" ht="15.75">
      <c r="A30" s="335" t="s">
        <v>394</v>
      </c>
      <c r="B30" s="47">
        <v>3</v>
      </c>
      <c r="C30" s="47">
        <v>1</v>
      </c>
      <c r="D30" s="47">
        <v>5</v>
      </c>
      <c r="E30" s="47">
        <v>0</v>
      </c>
      <c r="F30" s="47">
        <v>2</v>
      </c>
      <c r="G30" s="47">
        <v>5</v>
      </c>
      <c r="H30" s="47">
        <v>2</v>
      </c>
      <c r="I30" s="47">
        <v>18</v>
      </c>
      <c r="J30" s="47">
        <v>27</v>
      </c>
      <c r="K30" s="47">
        <v>4</v>
      </c>
    </row>
    <row r="31" spans="1:11" ht="15.75">
      <c r="A31" s="335" t="s">
        <v>395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3</v>
      </c>
      <c r="J31" s="47">
        <v>3</v>
      </c>
      <c r="K31" s="47">
        <v>0</v>
      </c>
    </row>
    <row r="32" spans="1:11" ht="15.75">
      <c r="A32" s="335" t="s">
        <v>396</v>
      </c>
      <c r="B32" s="47">
        <v>0</v>
      </c>
      <c r="C32" s="47">
        <v>0</v>
      </c>
      <c r="D32" s="47">
        <v>1</v>
      </c>
      <c r="E32" s="47">
        <v>0</v>
      </c>
      <c r="F32" s="47">
        <v>0</v>
      </c>
      <c r="G32" s="47">
        <v>0</v>
      </c>
      <c r="H32" s="47">
        <v>0</v>
      </c>
      <c r="I32" s="47">
        <v>3</v>
      </c>
      <c r="J32" s="47">
        <v>5</v>
      </c>
      <c r="K32" s="47">
        <v>2</v>
      </c>
    </row>
    <row r="33" spans="1:11" ht="15.75">
      <c r="A33" s="335" t="s">
        <v>397</v>
      </c>
      <c r="B33" s="47">
        <v>0</v>
      </c>
      <c r="C33" s="47">
        <v>0</v>
      </c>
      <c r="D33" s="47">
        <v>1</v>
      </c>
      <c r="E33" s="47">
        <v>0</v>
      </c>
      <c r="F33" s="47">
        <v>1</v>
      </c>
      <c r="G33" s="47">
        <v>0</v>
      </c>
      <c r="H33" s="47">
        <v>1</v>
      </c>
      <c r="I33" s="47">
        <v>0</v>
      </c>
      <c r="J33" s="47">
        <v>2</v>
      </c>
      <c r="K33" s="47">
        <v>0</v>
      </c>
    </row>
    <row r="34" spans="1:11" ht="15.75">
      <c r="A34" s="335" t="s">
        <v>398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</row>
    <row r="35" spans="1:11" ht="15.75">
      <c r="A35" s="335" t="s">
        <v>399</v>
      </c>
      <c r="B35" s="47">
        <v>0</v>
      </c>
      <c r="C35" s="47">
        <v>0</v>
      </c>
      <c r="D35" s="47">
        <v>2</v>
      </c>
      <c r="E35" s="47">
        <v>0</v>
      </c>
      <c r="F35" s="47">
        <v>0</v>
      </c>
      <c r="G35" s="47">
        <v>2</v>
      </c>
      <c r="H35" s="47">
        <v>0</v>
      </c>
      <c r="I35" s="47">
        <v>3</v>
      </c>
      <c r="J35" s="47">
        <v>3</v>
      </c>
      <c r="K35" s="47">
        <v>0</v>
      </c>
    </row>
    <row r="36" spans="1:11" ht="15.75">
      <c r="A36" s="335" t="s">
        <v>400</v>
      </c>
      <c r="B36" s="47">
        <v>0</v>
      </c>
      <c r="C36" s="47">
        <v>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</v>
      </c>
      <c r="J36" s="47">
        <v>0</v>
      </c>
      <c r="K36" s="47">
        <v>0</v>
      </c>
    </row>
    <row r="37" spans="1:11" ht="15.75">
      <c r="A37" s="335" t="s">
        <v>401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1</v>
      </c>
      <c r="K37" s="47">
        <v>0</v>
      </c>
    </row>
    <row r="38" spans="1:11" ht="15.75">
      <c r="A38" s="52" t="s">
        <v>402</v>
      </c>
      <c r="B38" s="47">
        <v>7</v>
      </c>
      <c r="C38" s="47">
        <v>2</v>
      </c>
      <c r="D38" s="47">
        <v>14</v>
      </c>
      <c r="E38" s="47">
        <v>2</v>
      </c>
      <c r="F38" s="47">
        <v>10</v>
      </c>
      <c r="G38" s="47">
        <v>13</v>
      </c>
      <c r="H38" s="47">
        <v>9</v>
      </c>
      <c r="I38" s="47">
        <v>82</v>
      </c>
      <c r="J38" s="47">
        <v>150</v>
      </c>
      <c r="K38" s="47">
        <v>43</v>
      </c>
    </row>
    <row r="39" spans="1:11" ht="15.75">
      <c r="A39" s="335" t="s">
        <v>403</v>
      </c>
      <c r="B39" s="47">
        <v>4</v>
      </c>
      <c r="C39" s="47">
        <v>0</v>
      </c>
      <c r="D39" s="47">
        <v>3</v>
      </c>
      <c r="E39" s="47">
        <v>0</v>
      </c>
      <c r="F39" s="47">
        <v>1</v>
      </c>
      <c r="G39" s="47">
        <v>7</v>
      </c>
      <c r="H39" s="47">
        <v>0</v>
      </c>
      <c r="I39" s="47">
        <v>14</v>
      </c>
      <c r="J39" s="47">
        <v>34</v>
      </c>
      <c r="K39" s="47">
        <v>17</v>
      </c>
    </row>
    <row r="40" spans="1:11" ht="15.75">
      <c r="A40" s="52" t="s">
        <v>404</v>
      </c>
      <c r="B40" s="47">
        <v>20</v>
      </c>
      <c r="C40" s="47">
        <v>5</v>
      </c>
      <c r="D40" s="47">
        <v>27</v>
      </c>
      <c r="E40" s="47">
        <v>9</v>
      </c>
      <c r="F40" s="47">
        <v>23</v>
      </c>
      <c r="G40" s="47">
        <v>27</v>
      </c>
      <c r="H40" s="47">
        <v>22</v>
      </c>
      <c r="I40" s="47">
        <v>120</v>
      </c>
      <c r="J40" s="47">
        <v>215</v>
      </c>
      <c r="K40" s="47">
        <v>72</v>
      </c>
    </row>
    <row r="41" spans="1:11" ht="15.75">
      <c r="A41" s="52" t="s">
        <v>405</v>
      </c>
      <c r="B41" s="47">
        <v>5</v>
      </c>
      <c r="C41" s="47">
        <v>1</v>
      </c>
      <c r="D41" s="47">
        <v>0</v>
      </c>
      <c r="E41" s="47">
        <v>0</v>
      </c>
      <c r="F41" s="47">
        <v>1</v>
      </c>
      <c r="G41" s="47">
        <v>10</v>
      </c>
      <c r="H41" s="47">
        <v>3</v>
      </c>
      <c r="I41" s="47">
        <v>10</v>
      </c>
      <c r="J41" s="47">
        <v>11</v>
      </c>
      <c r="K41" s="47">
        <v>2</v>
      </c>
    </row>
    <row r="42" spans="1:11" ht="15.75">
      <c r="A42" s="52" t="s">
        <v>406</v>
      </c>
      <c r="B42" s="47">
        <v>0</v>
      </c>
      <c r="C42" s="47">
        <v>0</v>
      </c>
      <c r="D42" s="47">
        <v>1</v>
      </c>
      <c r="E42" s="47">
        <v>0</v>
      </c>
      <c r="F42" s="47">
        <v>1</v>
      </c>
      <c r="G42" s="47">
        <v>3</v>
      </c>
      <c r="H42" s="47">
        <v>2</v>
      </c>
      <c r="I42" s="47">
        <v>5</v>
      </c>
      <c r="J42" s="47">
        <v>9</v>
      </c>
      <c r="K42" s="47">
        <v>1</v>
      </c>
    </row>
    <row r="43" spans="1:11" ht="15.75">
      <c r="A43" s="52" t="s">
        <v>407</v>
      </c>
      <c r="B43" s="47">
        <v>1</v>
      </c>
      <c r="C43" s="47">
        <v>0</v>
      </c>
      <c r="D43" s="47">
        <v>0</v>
      </c>
      <c r="E43" s="47">
        <v>0</v>
      </c>
      <c r="F43" s="47">
        <v>0</v>
      </c>
      <c r="G43" s="47">
        <v>3</v>
      </c>
      <c r="H43" s="47">
        <v>1</v>
      </c>
      <c r="I43" s="47">
        <v>4</v>
      </c>
      <c r="J43" s="47">
        <v>3</v>
      </c>
      <c r="K43" s="47">
        <v>1</v>
      </c>
    </row>
    <row r="44" spans="1:11" ht="15.75">
      <c r="A44" s="52" t="s">
        <v>408</v>
      </c>
      <c r="B44" s="47">
        <v>26</v>
      </c>
      <c r="C44" s="47">
        <v>6</v>
      </c>
      <c r="D44" s="47">
        <v>28</v>
      </c>
      <c r="E44" s="47">
        <v>9</v>
      </c>
      <c r="F44" s="47">
        <v>25</v>
      </c>
      <c r="G44" s="47">
        <v>43</v>
      </c>
      <c r="H44" s="47">
        <v>28</v>
      </c>
      <c r="I44" s="47">
        <v>139</v>
      </c>
      <c r="J44" s="47">
        <v>238</v>
      </c>
      <c r="K44" s="47">
        <v>76</v>
      </c>
    </row>
    <row r="45" spans="1:11" ht="15.75">
      <c r="A45" s="52" t="s">
        <v>574</v>
      </c>
      <c r="B45" s="47">
        <v>3</v>
      </c>
      <c r="C45" s="47">
        <v>1</v>
      </c>
      <c r="D45" s="47">
        <v>6</v>
      </c>
      <c r="E45" s="47">
        <v>3</v>
      </c>
      <c r="F45" s="47">
        <v>1</v>
      </c>
      <c r="G45" s="47">
        <v>1</v>
      </c>
      <c r="H45" s="47">
        <v>2</v>
      </c>
      <c r="I45" s="47">
        <v>7</v>
      </c>
      <c r="J45" s="47">
        <v>6</v>
      </c>
      <c r="K45" s="47">
        <v>0</v>
      </c>
    </row>
    <row r="46" spans="1:11" ht="15.75">
      <c r="A46" s="52" t="s">
        <v>409</v>
      </c>
      <c r="B46" s="47">
        <v>0</v>
      </c>
      <c r="C46" s="47">
        <v>0</v>
      </c>
      <c r="D46" s="47">
        <v>3</v>
      </c>
      <c r="E46" s="47">
        <v>0</v>
      </c>
      <c r="F46" s="47">
        <v>0</v>
      </c>
      <c r="G46" s="47">
        <v>1</v>
      </c>
      <c r="H46" s="47">
        <v>1</v>
      </c>
      <c r="I46" s="47">
        <v>0</v>
      </c>
      <c r="J46" s="47">
        <v>0</v>
      </c>
      <c r="K46" s="47">
        <v>0</v>
      </c>
    </row>
    <row r="47" spans="1:11" s="386" customFormat="1" ht="21">
      <c r="A47" s="384" t="s">
        <v>575</v>
      </c>
      <c r="B47" s="385">
        <v>1</v>
      </c>
      <c r="C47" s="385">
        <v>1</v>
      </c>
      <c r="D47" s="385">
        <v>1</v>
      </c>
      <c r="E47" s="385">
        <v>0</v>
      </c>
      <c r="F47" s="385">
        <v>0</v>
      </c>
      <c r="G47" s="385">
        <v>2</v>
      </c>
      <c r="H47" s="385">
        <v>2</v>
      </c>
      <c r="I47" s="385">
        <v>17</v>
      </c>
      <c r="J47" s="385">
        <v>5</v>
      </c>
      <c r="K47" s="385">
        <v>6</v>
      </c>
    </row>
    <row r="48" spans="1:11" ht="15.75">
      <c r="A48" s="350" t="s">
        <v>412</v>
      </c>
      <c r="B48" s="351">
        <v>30</v>
      </c>
      <c r="C48" s="351">
        <v>8</v>
      </c>
      <c r="D48" s="351">
        <v>38</v>
      </c>
      <c r="E48" s="351">
        <v>12</v>
      </c>
      <c r="F48" s="351">
        <v>26</v>
      </c>
      <c r="G48" s="351">
        <v>47</v>
      </c>
      <c r="H48" s="351">
        <v>33</v>
      </c>
      <c r="I48" s="351">
        <v>163</v>
      </c>
      <c r="J48" s="351">
        <v>249</v>
      </c>
      <c r="K48" s="351">
        <v>82</v>
      </c>
    </row>
    <row r="50" spans="1:12" ht="15.75">
      <c r="A50" s="332" t="s">
        <v>571</v>
      </c>
      <c r="B50" s="333" t="s">
        <v>434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2" t="s">
        <v>10</v>
      </c>
    </row>
    <row r="51" spans="1:12" ht="41.25" customHeight="1">
      <c r="A51" s="343"/>
      <c r="B51" s="359" t="s">
        <v>445</v>
      </c>
      <c r="C51" s="359" t="s">
        <v>446</v>
      </c>
      <c r="D51" s="359" t="s">
        <v>447</v>
      </c>
      <c r="E51" s="359" t="s">
        <v>448</v>
      </c>
      <c r="F51" s="359" t="s">
        <v>449</v>
      </c>
      <c r="G51" s="359" t="s">
        <v>450</v>
      </c>
      <c r="H51" s="359" t="s">
        <v>451</v>
      </c>
      <c r="I51" s="359" t="s">
        <v>452</v>
      </c>
      <c r="J51" s="359" t="s">
        <v>453</v>
      </c>
      <c r="K51" s="359" t="s">
        <v>454</v>
      </c>
      <c r="L51" s="353"/>
    </row>
    <row r="52" spans="1:12" ht="15.75">
      <c r="A52" s="346" t="s">
        <v>368</v>
      </c>
      <c r="B52" s="347">
        <v>2</v>
      </c>
      <c r="C52" s="347">
        <v>1</v>
      </c>
      <c r="D52" s="347">
        <v>2</v>
      </c>
      <c r="E52" s="347">
        <v>1</v>
      </c>
      <c r="F52" s="347">
        <v>4</v>
      </c>
      <c r="G52" s="347">
        <v>1</v>
      </c>
      <c r="H52" s="347">
        <v>0</v>
      </c>
      <c r="I52" s="347">
        <v>0</v>
      </c>
      <c r="J52" s="347">
        <v>0</v>
      </c>
      <c r="K52" s="347">
        <v>1</v>
      </c>
      <c r="L52" s="347">
        <v>27</v>
      </c>
    </row>
    <row r="53" spans="1:12" ht="15.75">
      <c r="A53" s="335" t="s">
        <v>369</v>
      </c>
      <c r="B53" s="47">
        <v>0</v>
      </c>
      <c r="C53" s="47">
        <v>0</v>
      </c>
      <c r="D53" s="47">
        <v>3</v>
      </c>
      <c r="E53" s="47">
        <v>0</v>
      </c>
      <c r="F53" s="47">
        <v>0</v>
      </c>
      <c r="G53" s="47">
        <v>0</v>
      </c>
      <c r="H53" s="47">
        <v>2</v>
      </c>
      <c r="I53" s="47">
        <v>0</v>
      </c>
      <c r="J53" s="47">
        <v>0</v>
      </c>
      <c r="K53" s="47">
        <v>0</v>
      </c>
      <c r="L53" s="47">
        <v>7</v>
      </c>
    </row>
    <row r="54" spans="1:12" ht="15.75">
      <c r="A54" s="335" t="s">
        <v>370</v>
      </c>
      <c r="B54" s="47">
        <v>1</v>
      </c>
      <c r="C54" s="47">
        <v>1</v>
      </c>
      <c r="D54" s="47">
        <v>3</v>
      </c>
      <c r="E54" s="47">
        <v>0</v>
      </c>
      <c r="F54" s="47">
        <v>10</v>
      </c>
      <c r="G54" s="47">
        <v>0</v>
      </c>
      <c r="H54" s="47">
        <v>0</v>
      </c>
      <c r="I54" s="47">
        <v>1</v>
      </c>
      <c r="J54" s="47">
        <v>0</v>
      </c>
      <c r="K54" s="47">
        <v>1</v>
      </c>
      <c r="L54" s="47">
        <v>30</v>
      </c>
    </row>
    <row r="55" spans="1:12" ht="15.75">
      <c r="A55" s="335" t="s">
        <v>371</v>
      </c>
      <c r="B55" s="47">
        <v>0</v>
      </c>
      <c r="C55" s="47">
        <v>1</v>
      </c>
      <c r="D55" s="47">
        <v>1</v>
      </c>
      <c r="E55" s="47">
        <v>0</v>
      </c>
      <c r="F55" s="47">
        <v>4</v>
      </c>
      <c r="G55" s="47">
        <v>1</v>
      </c>
      <c r="H55" s="47">
        <v>1</v>
      </c>
      <c r="I55" s="47">
        <v>0</v>
      </c>
      <c r="J55" s="47">
        <v>0</v>
      </c>
      <c r="K55" s="47">
        <v>0</v>
      </c>
      <c r="L55" s="47">
        <v>17</v>
      </c>
    </row>
    <row r="56" spans="1:12" ht="15.75">
      <c r="A56" s="335" t="s">
        <v>372</v>
      </c>
      <c r="B56" s="47">
        <v>0</v>
      </c>
      <c r="C56" s="47">
        <v>0</v>
      </c>
      <c r="D56" s="47">
        <v>3</v>
      </c>
      <c r="E56" s="47">
        <v>0</v>
      </c>
      <c r="F56" s="47">
        <v>2</v>
      </c>
      <c r="G56" s="47">
        <v>0</v>
      </c>
      <c r="H56" s="47">
        <v>1</v>
      </c>
      <c r="I56" s="47">
        <v>0</v>
      </c>
      <c r="J56" s="47">
        <v>0</v>
      </c>
      <c r="K56" s="47">
        <v>0</v>
      </c>
      <c r="L56" s="47">
        <v>10</v>
      </c>
    </row>
    <row r="57" spans="1:12" ht="15.75">
      <c r="A57" s="335" t="s">
        <v>373</v>
      </c>
      <c r="B57" s="47">
        <v>3</v>
      </c>
      <c r="C57" s="47">
        <v>0</v>
      </c>
      <c r="D57" s="47">
        <v>3</v>
      </c>
      <c r="E57" s="47">
        <v>0</v>
      </c>
      <c r="F57" s="47">
        <v>2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22</v>
      </c>
    </row>
    <row r="58" spans="1:12" ht="15.75">
      <c r="A58" s="335" t="s">
        <v>374</v>
      </c>
      <c r="B58" s="47">
        <v>3</v>
      </c>
      <c r="C58" s="47">
        <v>3</v>
      </c>
      <c r="D58" s="47">
        <v>9</v>
      </c>
      <c r="E58" s="47">
        <v>0</v>
      </c>
      <c r="F58" s="47">
        <v>15</v>
      </c>
      <c r="G58" s="47">
        <v>0</v>
      </c>
      <c r="H58" s="47">
        <v>3</v>
      </c>
      <c r="I58" s="47">
        <v>0</v>
      </c>
      <c r="J58" s="47">
        <v>0</v>
      </c>
      <c r="K58" s="47">
        <v>1</v>
      </c>
      <c r="L58" s="47">
        <v>63</v>
      </c>
    </row>
    <row r="59" spans="1:12" ht="15.75">
      <c r="A59" s="335" t="s">
        <v>375</v>
      </c>
      <c r="B59" s="47">
        <v>0</v>
      </c>
      <c r="C59" s="47">
        <v>1</v>
      </c>
      <c r="D59" s="47">
        <v>2</v>
      </c>
      <c r="E59" s="47">
        <v>0</v>
      </c>
      <c r="F59" s="47">
        <v>4</v>
      </c>
      <c r="G59" s="47">
        <v>0</v>
      </c>
      <c r="H59" s="47">
        <v>0</v>
      </c>
      <c r="I59" s="47">
        <v>1</v>
      </c>
      <c r="J59" s="47">
        <v>0</v>
      </c>
      <c r="K59" s="47">
        <v>0</v>
      </c>
      <c r="L59" s="47">
        <v>13</v>
      </c>
    </row>
    <row r="60" spans="1:12" ht="15.75">
      <c r="A60" s="335" t="s">
        <v>579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</row>
    <row r="61" spans="1:12" ht="15.75">
      <c r="A61" s="335" t="s">
        <v>573</v>
      </c>
      <c r="B61" s="47">
        <v>0</v>
      </c>
      <c r="C61" s="47">
        <v>0</v>
      </c>
      <c r="D61" s="47">
        <v>1</v>
      </c>
      <c r="E61" s="47">
        <v>0</v>
      </c>
      <c r="F61" s="47">
        <v>1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3</v>
      </c>
    </row>
    <row r="62" spans="1:12" ht="15.75">
      <c r="A62" s="335" t="s">
        <v>580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3</v>
      </c>
    </row>
    <row r="63" spans="1:12" ht="15.75">
      <c r="A63" s="335" t="s">
        <v>581</v>
      </c>
      <c r="B63" s="47">
        <v>0</v>
      </c>
      <c r="C63" s="47">
        <v>3</v>
      </c>
      <c r="D63" s="47">
        <v>4</v>
      </c>
      <c r="E63" s="47">
        <v>0</v>
      </c>
      <c r="F63" s="47">
        <v>4</v>
      </c>
      <c r="G63" s="47">
        <v>1</v>
      </c>
      <c r="H63" s="47">
        <v>1</v>
      </c>
      <c r="I63" s="47">
        <v>1</v>
      </c>
      <c r="J63" s="47">
        <v>0</v>
      </c>
      <c r="K63" s="47">
        <v>0</v>
      </c>
      <c r="L63" s="47">
        <v>22</v>
      </c>
    </row>
    <row r="64" spans="1:12" ht="15.75">
      <c r="A64" s="335" t="s">
        <v>582</v>
      </c>
      <c r="B64" s="47">
        <v>0</v>
      </c>
      <c r="C64" s="47">
        <v>0</v>
      </c>
      <c r="D64" s="47">
        <v>0</v>
      </c>
      <c r="E64" s="47">
        <v>0</v>
      </c>
      <c r="F64" s="47">
        <v>2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3</v>
      </c>
    </row>
    <row r="65" spans="1:12" ht="15.75">
      <c r="A65" s="335" t="s">
        <v>583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1</v>
      </c>
      <c r="I65" s="47">
        <v>0</v>
      </c>
      <c r="J65" s="47">
        <v>0</v>
      </c>
      <c r="K65" s="47">
        <v>0</v>
      </c>
      <c r="L65" s="47">
        <v>1</v>
      </c>
    </row>
    <row r="66" spans="1:12" ht="15.75">
      <c r="A66" s="335" t="s">
        <v>584</v>
      </c>
      <c r="B66" s="47">
        <v>0</v>
      </c>
      <c r="C66" s="47">
        <v>0</v>
      </c>
      <c r="D66" s="47">
        <v>1</v>
      </c>
      <c r="E66" s="47">
        <v>0</v>
      </c>
      <c r="F66" s="47">
        <v>0</v>
      </c>
      <c r="G66" s="47">
        <v>1</v>
      </c>
      <c r="H66" s="47">
        <v>0</v>
      </c>
      <c r="I66" s="47">
        <v>0</v>
      </c>
      <c r="J66" s="47">
        <v>0</v>
      </c>
      <c r="K66" s="47">
        <v>0</v>
      </c>
      <c r="L66" s="47">
        <v>6</v>
      </c>
    </row>
    <row r="67" spans="1:12" ht="15.75">
      <c r="A67" s="335" t="s">
        <v>585</v>
      </c>
      <c r="B67" s="47">
        <v>0</v>
      </c>
      <c r="C67" s="47">
        <v>0</v>
      </c>
      <c r="D67" s="47">
        <v>1</v>
      </c>
      <c r="E67" s="47">
        <v>0</v>
      </c>
      <c r="F67" s="47">
        <v>0</v>
      </c>
      <c r="G67" s="47">
        <v>1</v>
      </c>
      <c r="H67" s="47">
        <v>0</v>
      </c>
      <c r="I67" s="47">
        <v>0</v>
      </c>
      <c r="J67" s="47">
        <v>0</v>
      </c>
      <c r="K67" s="47">
        <v>0</v>
      </c>
      <c r="L67" s="47">
        <v>4</v>
      </c>
    </row>
    <row r="68" spans="1:12" ht="15.75">
      <c r="A68" s="335" t="s">
        <v>586</v>
      </c>
      <c r="B68" s="47">
        <v>0</v>
      </c>
      <c r="C68" s="47">
        <v>1</v>
      </c>
      <c r="D68" s="47">
        <v>0</v>
      </c>
      <c r="E68" s="47">
        <v>0</v>
      </c>
      <c r="F68" s="47">
        <v>5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9</v>
      </c>
    </row>
    <row r="69" spans="1:12" ht="15.75">
      <c r="A69" s="335" t="s">
        <v>587</v>
      </c>
      <c r="B69" s="47">
        <v>0</v>
      </c>
      <c r="C69" s="47">
        <v>1</v>
      </c>
      <c r="D69" s="47">
        <v>2</v>
      </c>
      <c r="E69" s="47">
        <v>0</v>
      </c>
      <c r="F69" s="47">
        <v>1</v>
      </c>
      <c r="G69" s="47">
        <v>0</v>
      </c>
      <c r="H69" s="47">
        <v>2</v>
      </c>
      <c r="I69" s="47">
        <v>1</v>
      </c>
      <c r="J69" s="47">
        <v>0</v>
      </c>
      <c r="K69" s="47">
        <v>0</v>
      </c>
      <c r="L69" s="47">
        <v>10</v>
      </c>
    </row>
    <row r="70" spans="1:12" ht="15.75">
      <c r="A70" s="335" t="s">
        <v>588</v>
      </c>
      <c r="B70" s="47">
        <v>4</v>
      </c>
      <c r="C70" s="47">
        <v>4</v>
      </c>
      <c r="D70" s="47">
        <v>4</v>
      </c>
      <c r="E70" s="47">
        <v>0</v>
      </c>
      <c r="F70" s="47">
        <v>17</v>
      </c>
      <c r="G70" s="47">
        <v>2</v>
      </c>
      <c r="H70" s="47">
        <v>1</v>
      </c>
      <c r="I70" s="47">
        <v>0</v>
      </c>
      <c r="J70" s="47">
        <v>0</v>
      </c>
      <c r="K70" s="47">
        <v>1</v>
      </c>
      <c r="L70" s="47">
        <v>68</v>
      </c>
    </row>
    <row r="71" spans="1:12" ht="15.75">
      <c r="A71" s="335" t="s">
        <v>589</v>
      </c>
      <c r="B71" s="47">
        <v>1</v>
      </c>
      <c r="C71" s="47">
        <v>2</v>
      </c>
      <c r="D71" s="47">
        <v>4</v>
      </c>
      <c r="E71" s="47">
        <v>0</v>
      </c>
      <c r="F71" s="47">
        <v>2</v>
      </c>
      <c r="G71" s="47">
        <v>0</v>
      </c>
      <c r="H71" s="47">
        <v>1</v>
      </c>
      <c r="I71" s="47">
        <v>1</v>
      </c>
      <c r="J71" s="47">
        <v>0</v>
      </c>
      <c r="K71" s="47">
        <v>2</v>
      </c>
      <c r="L71" s="47">
        <v>23</v>
      </c>
    </row>
    <row r="72" spans="1:12" ht="15.75">
      <c r="A72" s="335" t="s">
        <v>388</v>
      </c>
      <c r="B72" s="47">
        <v>0</v>
      </c>
      <c r="C72" s="47">
        <v>0</v>
      </c>
      <c r="D72" s="47">
        <v>1</v>
      </c>
      <c r="E72" s="47">
        <v>0</v>
      </c>
      <c r="F72" s="47">
        <v>2</v>
      </c>
      <c r="G72" s="47">
        <v>0</v>
      </c>
      <c r="H72" s="47">
        <v>1</v>
      </c>
      <c r="I72" s="47">
        <v>1</v>
      </c>
      <c r="J72" s="47">
        <v>0</v>
      </c>
      <c r="K72" s="47">
        <v>0</v>
      </c>
      <c r="L72" s="47">
        <v>9</v>
      </c>
    </row>
    <row r="73" spans="1:12" ht="15.75">
      <c r="A73" s="335" t="s">
        <v>389</v>
      </c>
      <c r="B73" s="47">
        <v>1</v>
      </c>
      <c r="C73" s="47">
        <v>0</v>
      </c>
      <c r="D73" s="47">
        <v>3</v>
      </c>
      <c r="E73" s="47">
        <v>0</v>
      </c>
      <c r="F73" s="47">
        <v>6</v>
      </c>
      <c r="G73" s="47">
        <v>0</v>
      </c>
      <c r="H73" s="47">
        <v>1</v>
      </c>
      <c r="I73" s="47">
        <v>0</v>
      </c>
      <c r="J73" s="47">
        <v>0</v>
      </c>
      <c r="K73" s="47">
        <v>0</v>
      </c>
      <c r="L73" s="47">
        <v>18</v>
      </c>
    </row>
    <row r="74" spans="1:12" ht="15.75">
      <c r="A74" s="335" t="s">
        <v>583</v>
      </c>
      <c r="B74" s="47">
        <v>2</v>
      </c>
      <c r="C74" s="47">
        <v>1</v>
      </c>
      <c r="D74" s="47">
        <v>4</v>
      </c>
      <c r="E74" s="47">
        <v>1</v>
      </c>
      <c r="F74" s="47">
        <v>4</v>
      </c>
      <c r="G74" s="47">
        <v>0</v>
      </c>
      <c r="H74" s="47">
        <v>4</v>
      </c>
      <c r="I74" s="47">
        <v>0</v>
      </c>
      <c r="J74" s="47">
        <v>0</v>
      </c>
      <c r="K74" s="47">
        <v>0</v>
      </c>
      <c r="L74" s="47">
        <v>23</v>
      </c>
    </row>
    <row r="75" spans="1:12" ht="15.75">
      <c r="A75" s="335" t="s">
        <v>391</v>
      </c>
      <c r="B75" s="47">
        <v>1</v>
      </c>
      <c r="C75" s="47">
        <v>3</v>
      </c>
      <c r="D75" s="47">
        <v>14</v>
      </c>
      <c r="E75" s="47">
        <v>0</v>
      </c>
      <c r="F75" s="47">
        <v>10</v>
      </c>
      <c r="G75" s="47">
        <v>0</v>
      </c>
      <c r="H75" s="47">
        <v>6</v>
      </c>
      <c r="I75" s="47">
        <v>1</v>
      </c>
      <c r="J75" s="47">
        <v>0</v>
      </c>
      <c r="K75" s="47">
        <v>1</v>
      </c>
      <c r="L75" s="47">
        <v>65</v>
      </c>
    </row>
    <row r="76" spans="1:12" ht="15.75">
      <c r="A76" s="335" t="s">
        <v>585</v>
      </c>
      <c r="B76" s="47">
        <v>2</v>
      </c>
      <c r="C76" s="47">
        <v>2</v>
      </c>
      <c r="D76" s="47">
        <v>8</v>
      </c>
      <c r="E76" s="47">
        <v>0</v>
      </c>
      <c r="F76" s="47">
        <v>10</v>
      </c>
      <c r="G76" s="47">
        <v>0</v>
      </c>
      <c r="H76" s="47">
        <v>1</v>
      </c>
      <c r="I76" s="47">
        <v>1</v>
      </c>
      <c r="J76" s="47">
        <v>0</v>
      </c>
      <c r="K76" s="47">
        <v>1</v>
      </c>
      <c r="L76" s="47">
        <v>47</v>
      </c>
    </row>
    <row r="77" spans="1:12" ht="15.75">
      <c r="A77" s="52" t="s">
        <v>393</v>
      </c>
      <c r="B77" s="47">
        <v>20</v>
      </c>
      <c r="C77" s="47">
        <v>24</v>
      </c>
      <c r="D77" s="47">
        <v>73</v>
      </c>
      <c r="E77" s="47">
        <v>2</v>
      </c>
      <c r="F77" s="47">
        <v>105</v>
      </c>
      <c r="G77" s="47">
        <v>7</v>
      </c>
      <c r="H77" s="47">
        <v>26</v>
      </c>
      <c r="I77" s="47">
        <v>8</v>
      </c>
      <c r="J77" s="47">
        <v>0</v>
      </c>
      <c r="K77" s="47">
        <v>8</v>
      </c>
      <c r="L77" s="47">
        <v>503</v>
      </c>
    </row>
    <row r="78" spans="1:12" ht="15.75">
      <c r="A78" s="335" t="s">
        <v>394</v>
      </c>
      <c r="B78" s="47">
        <v>2</v>
      </c>
      <c r="C78" s="47">
        <v>3</v>
      </c>
      <c r="D78" s="47">
        <v>4</v>
      </c>
      <c r="E78" s="47">
        <v>1</v>
      </c>
      <c r="F78" s="47">
        <v>18</v>
      </c>
      <c r="G78" s="47">
        <v>2</v>
      </c>
      <c r="H78" s="47">
        <v>10</v>
      </c>
      <c r="I78" s="47">
        <v>0</v>
      </c>
      <c r="J78" s="47">
        <v>0</v>
      </c>
      <c r="K78" s="47">
        <v>1</v>
      </c>
      <c r="L78" s="47">
        <v>108</v>
      </c>
    </row>
    <row r="79" spans="1:12" ht="15.75">
      <c r="A79" s="335" t="s">
        <v>395</v>
      </c>
      <c r="B79" s="47">
        <v>3</v>
      </c>
      <c r="C79" s="47">
        <v>0</v>
      </c>
      <c r="D79" s="47">
        <v>1</v>
      </c>
      <c r="E79" s="47">
        <v>1</v>
      </c>
      <c r="F79" s="47">
        <v>1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12</v>
      </c>
    </row>
    <row r="80" spans="1:12" ht="15.75">
      <c r="A80" s="335" t="s">
        <v>396</v>
      </c>
      <c r="B80" s="47">
        <v>0</v>
      </c>
      <c r="C80" s="47">
        <v>0</v>
      </c>
      <c r="D80" s="47">
        <v>4</v>
      </c>
      <c r="E80" s="47">
        <v>0</v>
      </c>
      <c r="F80" s="47">
        <v>3</v>
      </c>
      <c r="G80" s="47">
        <v>0</v>
      </c>
      <c r="H80" s="47">
        <v>0</v>
      </c>
      <c r="I80" s="47">
        <v>0</v>
      </c>
      <c r="J80" s="47">
        <v>0</v>
      </c>
      <c r="K80" s="47">
        <v>1</v>
      </c>
      <c r="L80" s="47">
        <v>19</v>
      </c>
    </row>
    <row r="81" spans="1:12" ht="15.75">
      <c r="A81" s="335" t="s">
        <v>397</v>
      </c>
      <c r="B81" s="47">
        <v>0</v>
      </c>
      <c r="C81" s="47">
        <v>0</v>
      </c>
      <c r="D81" s="47">
        <v>2</v>
      </c>
      <c r="E81" s="47">
        <v>0</v>
      </c>
      <c r="F81" s="47">
        <v>0</v>
      </c>
      <c r="G81" s="47">
        <v>0</v>
      </c>
      <c r="H81" s="47">
        <v>0</v>
      </c>
      <c r="I81" s="47">
        <v>1</v>
      </c>
      <c r="J81" s="47">
        <v>0</v>
      </c>
      <c r="K81" s="47">
        <v>1</v>
      </c>
      <c r="L81" s="47">
        <v>9</v>
      </c>
    </row>
    <row r="82" spans="1:12" ht="15.75">
      <c r="A82" s="335" t="s">
        <v>398</v>
      </c>
      <c r="B82" s="47">
        <v>0</v>
      </c>
      <c r="C82" s="47">
        <v>0</v>
      </c>
      <c r="D82" s="47">
        <v>0</v>
      </c>
      <c r="E82" s="47">
        <v>0</v>
      </c>
      <c r="F82" s="47">
        <v>1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1</v>
      </c>
    </row>
    <row r="83" spans="1:12" ht="15.75">
      <c r="A83" s="335" t="s">
        <v>399</v>
      </c>
      <c r="B83" s="47">
        <v>1</v>
      </c>
      <c r="C83" s="47">
        <v>0</v>
      </c>
      <c r="D83" s="47">
        <v>3</v>
      </c>
      <c r="E83" s="47">
        <v>0</v>
      </c>
      <c r="F83" s="47">
        <v>0</v>
      </c>
      <c r="G83" s="47">
        <v>1</v>
      </c>
      <c r="H83" s="47">
        <v>2</v>
      </c>
      <c r="I83" s="47">
        <v>0</v>
      </c>
      <c r="J83" s="47">
        <v>0</v>
      </c>
      <c r="K83" s="47">
        <v>0</v>
      </c>
      <c r="L83" s="47">
        <v>17</v>
      </c>
    </row>
    <row r="84" spans="1:12" ht="15.75">
      <c r="A84" s="335" t="s">
        <v>400</v>
      </c>
      <c r="B84" s="47">
        <v>0</v>
      </c>
      <c r="C84" s="47">
        <v>1</v>
      </c>
      <c r="D84" s="47">
        <v>1</v>
      </c>
      <c r="E84" s="47">
        <v>0</v>
      </c>
      <c r="F84" s="47">
        <v>1</v>
      </c>
      <c r="G84" s="47">
        <v>0</v>
      </c>
      <c r="H84" s="47">
        <v>1</v>
      </c>
      <c r="I84" s="47">
        <v>0</v>
      </c>
      <c r="J84" s="47">
        <v>0</v>
      </c>
      <c r="K84" s="47">
        <v>0</v>
      </c>
      <c r="L84" s="47">
        <v>6</v>
      </c>
    </row>
    <row r="85" spans="1:12" ht="15.75">
      <c r="A85" s="335" t="s">
        <v>401</v>
      </c>
      <c r="B85" s="47">
        <v>2</v>
      </c>
      <c r="C85" s="47">
        <v>2</v>
      </c>
      <c r="D85" s="47">
        <v>0</v>
      </c>
      <c r="E85" s="47">
        <v>0</v>
      </c>
      <c r="F85" s="47">
        <v>1</v>
      </c>
      <c r="G85" s="47">
        <v>0</v>
      </c>
      <c r="H85" s="47">
        <v>0</v>
      </c>
      <c r="I85" s="47">
        <v>1</v>
      </c>
      <c r="J85" s="47">
        <v>0</v>
      </c>
      <c r="K85" s="47">
        <v>0</v>
      </c>
      <c r="L85" s="47">
        <v>7</v>
      </c>
    </row>
    <row r="86" spans="1:12" ht="15.75">
      <c r="A86" s="52" t="s">
        <v>402</v>
      </c>
      <c r="B86" s="47">
        <v>28</v>
      </c>
      <c r="C86" s="47">
        <v>30</v>
      </c>
      <c r="D86" s="47">
        <v>88</v>
      </c>
      <c r="E86" s="47">
        <v>4</v>
      </c>
      <c r="F86" s="47">
        <v>130</v>
      </c>
      <c r="G86" s="47">
        <v>10</v>
      </c>
      <c r="H86" s="47">
        <v>39</v>
      </c>
      <c r="I86" s="47">
        <v>10</v>
      </c>
      <c r="J86" s="47">
        <v>0</v>
      </c>
      <c r="K86" s="47">
        <v>11</v>
      </c>
      <c r="L86" s="47">
        <v>682</v>
      </c>
    </row>
    <row r="87" spans="1:12" ht="15.75">
      <c r="A87" s="335" t="s">
        <v>403</v>
      </c>
      <c r="B87" s="47">
        <v>11</v>
      </c>
      <c r="C87" s="47">
        <v>17</v>
      </c>
      <c r="D87" s="47">
        <v>26</v>
      </c>
      <c r="E87" s="47">
        <v>1</v>
      </c>
      <c r="F87" s="47">
        <v>51</v>
      </c>
      <c r="G87" s="47">
        <v>5</v>
      </c>
      <c r="H87" s="47">
        <v>8</v>
      </c>
      <c r="I87" s="47">
        <v>0</v>
      </c>
      <c r="J87" s="47">
        <v>1</v>
      </c>
      <c r="K87" s="47">
        <v>4</v>
      </c>
      <c r="L87" s="47">
        <v>204</v>
      </c>
    </row>
    <row r="88" spans="1:12" ht="15.75">
      <c r="A88" s="52" t="s">
        <v>404</v>
      </c>
      <c r="B88" s="47">
        <v>46</v>
      </c>
      <c r="C88" s="47">
        <v>50</v>
      </c>
      <c r="D88" s="47">
        <v>123</v>
      </c>
      <c r="E88" s="47">
        <v>5</v>
      </c>
      <c r="F88" s="47">
        <v>200</v>
      </c>
      <c r="G88" s="47">
        <v>17</v>
      </c>
      <c r="H88" s="47">
        <v>63</v>
      </c>
      <c r="I88" s="47">
        <v>11</v>
      </c>
      <c r="J88" s="47">
        <v>2</v>
      </c>
      <c r="K88" s="47">
        <v>20</v>
      </c>
      <c r="L88" s="47">
        <v>1077</v>
      </c>
    </row>
    <row r="89" spans="1:12" ht="15.75">
      <c r="A89" s="52" t="s">
        <v>405</v>
      </c>
      <c r="B89" s="47">
        <v>3</v>
      </c>
      <c r="C89" s="47">
        <v>1</v>
      </c>
      <c r="D89" s="47">
        <v>4</v>
      </c>
      <c r="E89" s="47">
        <v>0</v>
      </c>
      <c r="F89" s="47">
        <v>5</v>
      </c>
      <c r="G89" s="47">
        <v>2</v>
      </c>
      <c r="H89" s="47">
        <v>0</v>
      </c>
      <c r="I89" s="47">
        <v>0</v>
      </c>
      <c r="J89" s="47">
        <v>0</v>
      </c>
      <c r="K89" s="47">
        <v>5</v>
      </c>
      <c r="L89" s="47">
        <v>63</v>
      </c>
    </row>
    <row r="90" spans="1:12" ht="15.75">
      <c r="A90" s="52" t="s">
        <v>406</v>
      </c>
      <c r="B90" s="47">
        <v>7</v>
      </c>
      <c r="C90" s="47">
        <v>4</v>
      </c>
      <c r="D90" s="47">
        <v>3</v>
      </c>
      <c r="E90" s="47">
        <v>0</v>
      </c>
      <c r="F90" s="47">
        <v>6</v>
      </c>
      <c r="G90" s="47">
        <v>0</v>
      </c>
      <c r="H90" s="47">
        <v>1</v>
      </c>
      <c r="I90" s="47">
        <v>0</v>
      </c>
      <c r="J90" s="47">
        <v>0</v>
      </c>
      <c r="K90" s="47">
        <v>15</v>
      </c>
      <c r="L90" s="47">
        <v>58</v>
      </c>
    </row>
    <row r="91" spans="1:12" ht="15.75">
      <c r="A91" s="52" t="s">
        <v>407</v>
      </c>
      <c r="B91" s="47">
        <v>3</v>
      </c>
      <c r="C91" s="47">
        <v>2</v>
      </c>
      <c r="D91" s="47">
        <v>4</v>
      </c>
      <c r="E91" s="47">
        <v>0</v>
      </c>
      <c r="F91" s="47">
        <v>2</v>
      </c>
      <c r="G91" s="47">
        <v>0</v>
      </c>
      <c r="H91" s="47">
        <v>2</v>
      </c>
      <c r="I91" s="47">
        <v>0</v>
      </c>
      <c r="J91" s="47">
        <v>0</v>
      </c>
      <c r="K91" s="47">
        <v>0</v>
      </c>
      <c r="L91" s="47">
        <v>26</v>
      </c>
    </row>
    <row r="92" spans="1:12" ht="15.75">
      <c r="A92" s="52" t="s">
        <v>408</v>
      </c>
      <c r="B92" s="47">
        <v>59</v>
      </c>
      <c r="C92" s="47">
        <v>57</v>
      </c>
      <c r="D92" s="47">
        <v>134</v>
      </c>
      <c r="E92" s="47">
        <v>5</v>
      </c>
      <c r="F92" s="47">
        <v>213</v>
      </c>
      <c r="G92" s="47">
        <v>19</v>
      </c>
      <c r="H92" s="47">
        <v>66</v>
      </c>
      <c r="I92" s="47">
        <v>11</v>
      </c>
      <c r="J92" s="47">
        <v>2</v>
      </c>
      <c r="K92" s="47">
        <v>40</v>
      </c>
      <c r="L92" s="47">
        <v>1224</v>
      </c>
    </row>
    <row r="93" spans="1:12" ht="15.75">
      <c r="A93" s="52" t="s">
        <v>574</v>
      </c>
      <c r="B93" s="47">
        <v>3</v>
      </c>
      <c r="C93" s="47">
        <v>0</v>
      </c>
      <c r="D93" s="47">
        <v>0</v>
      </c>
      <c r="E93" s="47">
        <v>0</v>
      </c>
      <c r="F93" s="47">
        <v>1</v>
      </c>
      <c r="G93" s="47">
        <v>0</v>
      </c>
      <c r="H93" s="47">
        <v>1</v>
      </c>
      <c r="I93" s="47">
        <v>0</v>
      </c>
      <c r="J93" s="47">
        <v>0</v>
      </c>
      <c r="K93" s="47">
        <v>1</v>
      </c>
      <c r="L93" s="47">
        <v>36</v>
      </c>
    </row>
    <row r="94" spans="1:12" ht="15.75">
      <c r="A94" s="52" t="s">
        <v>409</v>
      </c>
      <c r="B94" s="47">
        <v>1</v>
      </c>
      <c r="C94" s="47">
        <v>0</v>
      </c>
      <c r="D94" s="47">
        <v>1</v>
      </c>
      <c r="E94" s="47">
        <v>0</v>
      </c>
      <c r="F94" s="47">
        <v>1</v>
      </c>
      <c r="G94" s="47">
        <v>0</v>
      </c>
      <c r="H94" s="47">
        <v>2</v>
      </c>
      <c r="I94" s="47">
        <v>0</v>
      </c>
      <c r="J94" s="47">
        <v>0</v>
      </c>
      <c r="K94" s="47">
        <v>0</v>
      </c>
      <c r="L94" s="47">
        <v>10</v>
      </c>
    </row>
    <row r="95" spans="1:12" s="386" customFormat="1" ht="21">
      <c r="A95" s="384" t="s">
        <v>575</v>
      </c>
      <c r="B95" s="385">
        <v>10</v>
      </c>
      <c r="C95" s="385">
        <v>2</v>
      </c>
      <c r="D95" s="385">
        <v>13</v>
      </c>
      <c r="E95" s="385">
        <v>0</v>
      </c>
      <c r="F95" s="385">
        <v>17</v>
      </c>
      <c r="G95" s="385">
        <v>3</v>
      </c>
      <c r="H95" s="385">
        <v>18</v>
      </c>
      <c r="I95" s="385">
        <v>1</v>
      </c>
      <c r="J95" s="385">
        <v>1</v>
      </c>
      <c r="K95" s="385">
        <v>0</v>
      </c>
      <c r="L95" s="385">
        <v>100</v>
      </c>
    </row>
    <row r="96" spans="1:12" ht="15.75">
      <c r="A96" s="350" t="s">
        <v>412</v>
      </c>
      <c r="B96" s="351">
        <v>73</v>
      </c>
      <c r="C96" s="351">
        <v>59</v>
      </c>
      <c r="D96" s="351">
        <v>148</v>
      </c>
      <c r="E96" s="351">
        <v>5</v>
      </c>
      <c r="F96" s="351">
        <v>232</v>
      </c>
      <c r="G96" s="351">
        <v>22</v>
      </c>
      <c r="H96" s="351">
        <v>87</v>
      </c>
      <c r="I96" s="351">
        <v>12</v>
      </c>
      <c r="J96" s="351">
        <v>3</v>
      </c>
      <c r="K96" s="351">
        <v>41</v>
      </c>
      <c r="L96" s="351">
        <v>1370</v>
      </c>
    </row>
  </sheetData>
  <mergeCells count="5">
    <mergeCell ref="A50:A51"/>
    <mergeCell ref="B2:K2"/>
    <mergeCell ref="L50:L51"/>
    <mergeCell ref="B50:K50"/>
    <mergeCell ref="A2:A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2" sqref="A2"/>
    </sheetView>
  </sheetViews>
  <sheetFormatPr defaultColWidth="9.00390625" defaultRowHeight="15.75"/>
  <cols>
    <col min="1" max="1" width="25.875" style="329" customWidth="1"/>
    <col min="2" max="16384" width="9.00390625" style="329" customWidth="1"/>
  </cols>
  <sheetData>
    <row r="1" ht="15.75">
      <c r="A1" s="49" t="s">
        <v>590</v>
      </c>
    </row>
    <row r="2" ht="15.75">
      <c r="A2" s="49"/>
    </row>
    <row r="3" spans="1:7" ht="15.75" customHeight="1">
      <c r="A3" s="332" t="s">
        <v>571</v>
      </c>
      <c r="B3" s="333" t="s">
        <v>460</v>
      </c>
      <c r="C3" s="333"/>
      <c r="D3" s="333"/>
      <c r="E3" s="333"/>
      <c r="F3" s="333"/>
      <c r="G3" s="332" t="s">
        <v>10</v>
      </c>
    </row>
    <row r="4" spans="1:7" ht="22.5">
      <c r="A4" s="343"/>
      <c r="B4" s="344" t="s">
        <v>467</v>
      </c>
      <c r="C4" s="344" t="s">
        <v>468</v>
      </c>
      <c r="D4" s="344" t="s">
        <v>469</v>
      </c>
      <c r="E4" s="344" t="s">
        <v>470</v>
      </c>
      <c r="F4" s="344" t="s">
        <v>471</v>
      </c>
      <c r="G4" s="353"/>
    </row>
    <row r="5" spans="1:7" ht="15.75">
      <c r="A5" s="346" t="s">
        <v>368</v>
      </c>
      <c r="B5" s="347">
        <v>18</v>
      </c>
      <c r="C5" s="347">
        <v>22</v>
      </c>
      <c r="D5" s="347">
        <v>3</v>
      </c>
      <c r="E5" s="347">
        <v>1</v>
      </c>
      <c r="F5" s="347">
        <v>2</v>
      </c>
      <c r="G5" s="347">
        <v>46</v>
      </c>
    </row>
    <row r="6" spans="1:7" ht="15.75">
      <c r="A6" s="335" t="s">
        <v>369</v>
      </c>
      <c r="B6" s="47">
        <v>4</v>
      </c>
      <c r="C6" s="47">
        <v>0</v>
      </c>
      <c r="D6" s="47">
        <v>0</v>
      </c>
      <c r="E6" s="47">
        <v>3</v>
      </c>
      <c r="F6" s="47">
        <v>3</v>
      </c>
      <c r="G6" s="47">
        <v>10</v>
      </c>
    </row>
    <row r="7" spans="1:7" ht="15.75">
      <c r="A7" s="335" t="s">
        <v>370</v>
      </c>
      <c r="B7" s="47">
        <v>19</v>
      </c>
      <c r="C7" s="47">
        <v>21</v>
      </c>
      <c r="D7" s="47">
        <v>1</v>
      </c>
      <c r="E7" s="47">
        <v>4</v>
      </c>
      <c r="F7" s="47">
        <v>1</v>
      </c>
      <c r="G7" s="47">
        <v>46</v>
      </c>
    </row>
    <row r="8" spans="1:7" ht="15.75">
      <c r="A8" s="335" t="s">
        <v>371</v>
      </c>
      <c r="B8" s="47">
        <v>7</v>
      </c>
      <c r="C8" s="47">
        <v>15</v>
      </c>
      <c r="D8" s="47">
        <v>0</v>
      </c>
      <c r="E8" s="47">
        <v>2</v>
      </c>
      <c r="F8" s="47">
        <v>1</v>
      </c>
      <c r="G8" s="47">
        <v>25</v>
      </c>
    </row>
    <row r="9" spans="1:7" ht="15.75">
      <c r="A9" s="335" t="s">
        <v>372</v>
      </c>
      <c r="B9" s="47">
        <v>6</v>
      </c>
      <c r="C9" s="47">
        <v>6</v>
      </c>
      <c r="D9" s="47">
        <v>0</v>
      </c>
      <c r="E9" s="47">
        <v>0</v>
      </c>
      <c r="F9" s="47">
        <v>1</v>
      </c>
      <c r="G9" s="47">
        <v>13</v>
      </c>
    </row>
    <row r="10" spans="1:7" ht="15.75">
      <c r="A10" s="335" t="s">
        <v>373</v>
      </c>
      <c r="B10" s="47">
        <v>27</v>
      </c>
      <c r="C10" s="47">
        <v>23</v>
      </c>
      <c r="D10" s="47">
        <v>4</v>
      </c>
      <c r="E10" s="47">
        <v>6</v>
      </c>
      <c r="F10" s="47">
        <v>1</v>
      </c>
      <c r="G10" s="47">
        <v>61</v>
      </c>
    </row>
    <row r="11" spans="1:7" ht="15.75">
      <c r="A11" s="335" t="s">
        <v>374</v>
      </c>
      <c r="B11" s="47">
        <v>35</v>
      </c>
      <c r="C11" s="47">
        <v>47</v>
      </c>
      <c r="D11" s="47">
        <v>4</v>
      </c>
      <c r="E11" s="47">
        <v>6</v>
      </c>
      <c r="F11" s="47">
        <v>3</v>
      </c>
      <c r="G11" s="47">
        <v>95</v>
      </c>
    </row>
    <row r="12" spans="1:7" ht="15.75">
      <c r="A12" s="335" t="s">
        <v>375</v>
      </c>
      <c r="B12" s="47">
        <v>11</v>
      </c>
      <c r="C12" s="47">
        <v>9</v>
      </c>
      <c r="D12" s="47">
        <v>1</v>
      </c>
      <c r="E12" s="47">
        <v>2</v>
      </c>
      <c r="F12" s="47">
        <v>1</v>
      </c>
      <c r="G12" s="47">
        <v>24</v>
      </c>
    </row>
    <row r="13" spans="1:7" ht="15.75">
      <c r="A13" s="335" t="s">
        <v>579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</row>
    <row r="14" spans="1:7" ht="15.75">
      <c r="A14" s="335" t="s">
        <v>573</v>
      </c>
      <c r="B14" s="47">
        <v>3</v>
      </c>
      <c r="C14" s="47">
        <v>4</v>
      </c>
      <c r="D14" s="47">
        <v>0</v>
      </c>
      <c r="E14" s="47">
        <v>2</v>
      </c>
      <c r="F14" s="47">
        <v>0</v>
      </c>
      <c r="G14" s="47">
        <v>9</v>
      </c>
    </row>
    <row r="15" spans="1:7" ht="15.75">
      <c r="A15" s="335" t="s">
        <v>378</v>
      </c>
      <c r="B15" s="47">
        <v>1</v>
      </c>
      <c r="C15" s="47">
        <v>2</v>
      </c>
      <c r="D15" s="47">
        <v>0</v>
      </c>
      <c r="E15" s="47">
        <v>0</v>
      </c>
      <c r="F15" s="47">
        <v>0</v>
      </c>
      <c r="G15" s="47">
        <v>3</v>
      </c>
    </row>
    <row r="16" spans="1:7" ht="15.75">
      <c r="A16" s="335" t="s">
        <v>379</v>
      </c>
      <c r="B16" s="47">
        <v>17</v>
      </c>
      <c r="C16" s="47">
        <v>21</v>
      </c>
      <c r="D16" s="47">
        <v>0</v>
      </c>
      <c r="E16" s="47">
        <v>2</v>
      </c>
      <c r="F16" s="47">
        <v>0</v>
      </c>
      <c r="G16" s="47">
        <v>40</v>
      </c>
    </row>
    <row r="17" spans="1:7" ht="15.75">
      <c r="A17" s="335" t="s">
        <v>380</v>
      </c>
      <c r="B17" s="47">
        <v>5</v>
      </c>
      <c r="C17" s="47">
        <v>7</v>
      </c>
      <c r="D17" s="47">
        <v>0</v>
      </c>
      <c r="E17" s="47">
        <v>0</v>
      </c>
      <c r="F17" s="47">
        <v>0</v>
      </c>
      <c r="G17" s="47">
        <v>12</v>
      </c>
    </row>
    <row r="18" spans="1:7" ht="15.75">
      <c r="A18" s="335" t="s">
        <v>381</v>
      </c>
      <c r="B18" s="47">
        <v>1</v>
      </c>
      <c r="C18" s="47">
        <v>0</v>
      </c>
      <c r="D18" s="47">
        <v>0</v>
      </c>
      <c r="E18" s="47">
        <v>0</v>
      </c>
      <c r="F18" s="47">
        <v>1</v>
      </c>
      <c r="G18" s="47">
        <v>2</v>
      </c>
    </row>
    <row r="19" spans="1:7" ht="15.75">
      <c r="A19" s="335" t="s">
        <v>382</v>
      </c>
      <c r="B19" s="47">
        <v>7</v>
      </c>
      <c r="C19" s="47">
        <v>4</v>
      </c>
      <c r="D19" s="47">
        <v>0</v>
      </c>
      <c r="E19" s="47">
        <v>0</v>
      </c>
      <c r="F19" s="47">
        <v>0</v>
      </c>
      <c r="G19" s="47">
        <v>11</v>
      </c>
    </row>
    <row r="20" spans="1:7" ht="15.75">
      <c r="A20" s="335" t="s">
        <v>383</v>
      </c>
      <c r="B20" s="47">
        <v>3</v>
      </c>
      <c r="C20" s="47">
        <v>4</v>
      </c>
      <c r="D20" s="47">
        <v>1</v>
      </c>
      <c r="E20" s="47">
        <v>1</v>
      </c>
      <c r="F20" s="47">
        <v>0</v>
      </c>
      <c r="G20" s="47">
        <v>9</v>
      </c>
    </row>
    <row r="21" spans="1:7" ht="15.75">
      <c r="A21" s="335" t="s">
        <v>384</v>
      </c>
      <c r="B21" s="47">
        <v>5</v>
      </c>
      <c r="C21" s="47">
        <v>8</v>
      </c>
      <c r="D21" s="47">
        <v>0</v>
      </c>
      <c r="E21" s="47">
        <v>2</v>
      </c>
      <c r="F21" s="47">
        <v>3</v>
      </c>
      <c r="G21" s="47">
        <v>18</v>
      </c>
    </row>
    <row r="22" spans="1:7" ht="15.75">
      <c r="A22" s="335" t="s">
        <v>385</v>
      </c>
      <c r="B22" s="47">
        <v>4</v>
      </c>
      <c r="C22" s="47">
        <v>9</v>
      </c>
      <c r="D22" s="47">
        <v>0</v>
      </c>
      <c r="E22" s="47">
        <v>3</v>
      </c>
      <c r="F22" s="47">
        <v>2</v>
      </c>
      <c r="G22" s="47">
        <v>18</v>
      </c>
    </row>
    <row r="23" spans="1:7" ht="15.75">
      <c r="A23" s="335" t="s">
        <v>386</v>
      </c>
      <c r="B23" s="47">
        <v>40</v>
      </c>
      <c r="C23" s="47">
        <v>62</v>
      </c>
      <c r="D23" s="47">
        <v>4</v>
      </c>
      <c r="E23" s="47">
        <v>2</v>
      </c>
      <c r="F23" s="47">
        <v>2</v>
      </c>
      <c r="G23" s="47">
        <v>110</v>
      </c>
    </row>
    <row r="24" spans="1:7" ht="15.75">
      <c r="A24" s="335" t="s">
        <v>387</v>
      </c>
      <c r="B24" s="47">
        <v>12</v>
      </c>
      <c r="C24" s="47">
        <v>22</v>
      </c>
      <c r="D24" s="47">
        <v>1</v>
      </c>
      <c r="E24" s="47">
        <v>1</v>
      </c>
      <c r="F24" s="47">
        <v>1</v>
      </c>
      <c r="G24" s="47">
        <v>37</v>
      </c>
    </row>
    <row r="25" spans="1:7" ht="15.75">
      <c r="A25" s="335" t="s">
        <v>388</v>
      </c>
      <c r="B25" s="47">
        <v>3</v>
      </c>
      <c r="C25" s="47">
        <v>8</v>
      </c>
      <c r="D25" s="47">
        <v>2</v>
      </c>
      <c r="E25" s="47">
        <v>0</v>
      </c>
      <c r="F25" s="47">
        <v>1</v>
      </c>
      <c r="G25" s="47">
        <v>14</v>
      </c>
    </row>
    <row r="26" spans="1:7" ht="15.75">
      <c r="A26" s="335" t="s">
        <v>389</v>
      </c>
      <c r="B26" s="47">
        <v>7</v>
      </c>
      <c r="C26" s="47">
        <v>8</v>
      </c>
      <c r="D26" s="47">
        <v>1</v>
      </c>
      <c r="E26" s="47">
        <v>3</v>
      </c>
      <c r="F26" s="47">
        <v>5</v>
      </c>
      <c r="G26" s="47">
        <v>24</v>
      </c>
    </row>
    <row r="27" spans="1:7" ht="15.75">
      <c r="A27" s="335" t="s">
        <v>390</v>
      </c>
      <c r="B27" s="47">
        <v>6</v>
      </c>
      <c r="C27" s="47">
        <v>20</v>
      </c>
      <c r="D27" s="47">
        <v>2</v>
      </c>
      <c r="E27" s="47">
        <v>2</v>
      </c>
      <c r="F27" s="47">
        <v>6</v>
      </c>
      <c r="G27" s="47">
        <v>36</v>
      </c>
    </row>
    <row r="28" spans="1:7" ht="15.75">
      <c r="A28" s="335" t="s">
        <v>391</v>
      </c>
      <c r="B28" s="47">
        <v>35</v>
      </c>
      <c r="C28" s="47">
        <v>50</v>
      </c>
      <c r="D28" s="47">
        <v>4</v>
      </c>
      <c r="E28" s="47">
        <v>5</v>
      </c>
      <c r="F28" s="47">
        <v>4</v>
      </c>
      <c r="G28" s="47">
        <v>98</v>
      </c>
    </row>
    <row r="29" spans="1:7" ht="15.75">
      <c r="A29" s="335" t="s">
        <v>392</v>
      </c>
      <c r="B29" s="47">
        <v>19</v>
      </c>
      <c r="C29" s="47">
        <v>39</v>
      </c>
      <c r="D29" s="47">
        <v>3</v>
      </c>
      <c r="E29" s="47">
        <v>3</v>
      </c>
      <c r="F29" s="47">
        <v>2</v>
      </c>
      <c r="G29" s="47">
        <v>66</v>
      </c>
    </row>
    <row r="30" spans="1:7" ht="15.75">
      <c r="A30" s="52" t="s">
        <v>393</v>
      </c>
      <c r="B30" s="47">
        <v>295</v>
      </c>
      <c r="C30" s="47">
        <v>411</v>
      </c>
      <c r="D30" s="47">
        <v>31</v>
      </c>
      <c r="E30" s="47">
        <v>50</v>
      </c>
      <c r="F30" s="47">
        <v>40</v>
      </c>
      <c r="G30" s="47">
        <v>827</v>
      </c>
    </row>
    <row r="31" spans="1:7" ht="15.75">
      <c r="A31" s="335" t="s">
        <v>394</v>
      </c>
      <c r="B31" s="47">
        <v>52</v>
      </c>
      <c r="C31" s="47">
        <v>86</v>
      </c>
      <c r="D31" s="47">
        <v>3</v>
      </c>
      <c r="E31" s="47">
        <v>9</v>
      </c>
      <c r="F31" s="47">
        <v>17</v>
      </c>
      <c r="G31" s="47">
        <v>167</v>
      </c>
    </row>
    <row r="32" spans="1:7" ht="15.75">
      <c r="A32" s="335" t="s">
        <v>395</v>
      </c>
      <c r="B32" s="47">
        <v>6</v>
      </c>
      <c r="C32" s="47">
        <v>8</v>
      </c>
      <c r="D32" s="47">
        <v>2</v>
      </c>
      <c r="E32" s="47">
        <v>0</v>
      </c>
      <c r="F32" s="47">
        <v>2</v>
      </c>
      <c r="G32" s="47">
        <v>18</v>
      </c>
    </row>
    <row r="33" spans="1:7" ht="15.75">
      <c r="A33" s="335" t="s">
        <v>396</v>
      </c>
      <c r="B33" s="47">
        <v>4</v>
      </c>
      <c r="C33" s="47">
        <v>21</v>
      </c>
      <c r="D33" s="47">
        <v>2</v>
      </c>
      <c r="E33" s="47">
        <v>1</v>
      </c>
      <c r="F33" s="47">
        <v>2</v>
      </c>
      <c r="G33" s="47">
        <v>30</v>
      </c>
    </row>
    <row r="34" spans="1:7" ht="15.75">
      <c r="A34" s="335" t="s">
        <v>397</v>
      </c>
      <c r="B34" s="47">
        <v>10</v>
      </c>
      <c r="C34" s="47">
        <v>9</v>
      </c>
      <c r="D34" s="47">
        <v>0</v>
      </c>
      <c r="E34" s="47">
        <v>0</v>
      </c>
      <c r="F34" s="47">
        <v>2</v>
      </c>
      <c r="G34" s="47">
        <v>21</v>
      </c>
    </row>
    <row r="35" spans="1:7" ht="15.75">
      <c r="A35" s="335" t="s">
        <v>398</v>
      </c>
      <c r="B35" s="47">
        <v>0</v>
      </c>
      <c r="C35" s="47">
        <v>3</v>
      </c>
      <c r="D35" s="47">
        <v>1</v>
      </c>
      <c r="E35" s="47">
        <v>1</v>
      </c>
      <c r="F35" s="47">
        <v>0</v>
      </c>
      <c r="G35" s="47">
        <v>5</v>
      </c>
    </row>
    <row r="36" spans="1:7" ht="15.75">
      <c r="A36" s="335" t="s">
        <v>399</v>
      </c>
      <c r="B36" s="47">
        <v>6</v>
      </c>
      <c r="C36" s="47">
        <v>18</v>
      </c>
      <c r="D36" s="47">
        <v>4</v>
      </c>
      <c r="E36" s="47">
        <v>5</v>
      </c>
      <c r="F36" s="47">
        <v>3</v>
      </c>
      <c r="G36" s="47">
        <v>36</v>
      </c>
    </row>
    <row r="37" spans="1:7" ht="15.75">
      <c r="A37" s="335" t="s">
        <v>400</v>
      </c>
      <c r="B37" s="47">
        <v>5</v>
      </c>
      <c r="C37" s="47">
        <v>8</v>
      </c>
      <c r="D37" s="47">
        <v>0</v>
      </c>
      <c r="E37" s="47">
        <v>0</v>
      </c>
      <c r="F37" s="47">
        <v>1</v>
      </c>
      <c r="G37" s="47">
        <v>14</v>
      </c>
    </row>
    <row r="38" spans="1:7" ht="15.75">
      <c r="A38" s="335" t="s">
        <v>401</v>
      </c>
      <c r="B38" s="47">
        <v>8</v>
      </c>
      <c r="C38" s="47">
        <v>6</v>
      </c>
      <c r="D38" s="47">
        <v>1</v>
      </c>
      <c r="E38" s="47">
        <v>0</v>
      </c>
      <c r="F38" s="47">
        <v>1</v>
      </c>
      <c r="G38" s="47">
        <v>16</v>
      </c>
    </row>
    <row r="39" spans="1:7" ht="15.75">
      <c r="A39" s="52" t="s">
        <v>402</v>
      </c>
      <c r="B39" s="47">
        <v>386</v>
      </c>
      <c r="C39" s="47">
        <v>570</v>
      </c>
      <c r="D39" s="47">
        <v>44</v>
      </c>
      <c r="E39" s="47">
        <v>66</v>
      </c>
      <c r="F39" s="47">
        <v>68</v>
      </c>
      <c r="G39" s="47">
        <v>1134</v>
      </c>
    </row>
    <row r="40" spans="1:7" ht="15.75">
      <c r="A40" s="335" t="s">
        <v>403</v>
      </c>
      <c r="B40" s="47">
        <v>130</v>
      </c>
      <c r="C40" s="47">
        <v>174</v>
      </c>
      <c r="D40" s="47">
        <v>11</v>
      </c>
      <c r="E40" s="47">
        <v>33</v>
      </c>
      <c r="F40" s="47">
        <v>11</v>
      </c>
      <c r="G40" s="47">
        <v>359</v>
      </c>
    </row>
    <row r="41" spans="1:7" ht="15.75">
      <c r="A41" s="52" t="s">
        <v>404</v>
      </c>
      <c r="B41" s="47">
        <v>628</v>
      </c>
      <c r="C41" s="47">
        <v>917</v>
      </c>
      <c r="D41" s="47">
        <v>70</v>
      </c>
      <c r="E41" s="47">
        <v>117</v>
      </c>
      <c r="F41" s="47">
        <v>109</v>
      </c>
      <c r="G41" s="47">
        <v>1841</v>
      </c>
    </row>
    <row r="42" spans="1:7" ht="15.75">
      <c r="A42" s="52" t="s">
        <v>405</v>
      </c>
      <c r="B42" s="47">
        <v>50</v>
      </c>
      <c r="C42" s="47">
        <v>67</v>
      </c>
      <c r="D42" s="47">
        <v>3</v>
      </c>
      <c r="E42" s="47">
        <v>4</v>
      </c>
      <c r="F42" s="47">
        <v>6</v>
      </c>
      <c r="G42" s="47">
        <v>130</v>
      </c>
    </row>
    <row r="43" spans="1:7" ht="15.75">
      <c r="A43" s="52" t="s">
        <v>406</v>
      </c>
      <c r="B43" s="47">
        <v>58</v>
      </c>
      <c r="C43" s="47">
        <v>61</v>
      </c>
      <c r="D43" s="47">
        <v>4</v>
      </c>
      <c r="E43" s="47">
        <v>5</v>
      </c>
      <c r="F43" s="47">
        <v>1</v>
      </c>
      <c r="G43" s="47">
        <v>129</v>
      </c>
    </row>
    <row r="44" spans="1:7" ht="15.75">
      <c r="A44" s="52" t="s">
        <v>407</v>
      </c>
      <c r="B44" s="47">
        <v>28</v>
      </c>
      <c r="C44" s="47">
        <v>33</v>
      </c>
      <c r="D44" s="47">
        <v>0</v>
      </c>
      <c r="E44" s="47">
        <v>1</v>
      </c>
      <c r="F44" s="47">
        <v>1</v>
      </c>
      <c r="G44" s="47">
        <v>63</v>
      </c>
    </row>
    <row r="45" spans="1:7" ht="15.75">
      <c r="A45" s="52" t="s">
        <v>408</v>
      </c>
      <c r="B45" s="47">
        <v>764</v>
      </c>
      <c r="C45" s="47">
        <v>1078</v>
      </c>
      <c r="D45" s="47">
        <v>77</v>
      </c>
      <c r="E45" s="47">
        <v>127</v>
      </c>
      <c r="F45" s="47">
        <v>117</v>
      </c>
      <c r="G45" s="47">
        <v>2163</v>
      </c>
    </row>
    <row r="46" spans="1:7" ht="15.75">
      <c r="A46" s="52" t="s">
        <v>574</v>
      </c>
      <c r="B46" s="47">
        <v>42</v>
      </c>
      <c r="C46" s="47">
        <v>59</v>
      </c>
      <c r="D46" s="47">
        <v>1</v>
      </c>
      <c r="E46" s="47">
        <v>0</v>
      </c>
      <c r="F46" s="47">
        <v>0</v>
      </c>
      <c r="G46" s="47">
        <v>102</v>
      </c>
    </row>
    <row r="47" spans="1:7" ht="15.75">
      <c r="A47" s="52" t="s">
        <v>409</v>
      </c>
      <c r="B47" s="47">
        <v>10</v>
      </c>
      <c r="C47" s="47">
        <v>3</v>
      </c>
      <c r="D47" s="47">
        <v>2</v>
      </c>
      <c r="E47" s="47">
        <v>0</v>
      </c>
      <c r="F47" s="47">
        <v>4</v>
      </c>
      <c r="G47" s="47">
        <v>19</v>
      </c>
    </row>
    <row r="48" spans="1:7" ht="15.75">
      <c r="A48" s="52" t="s">
        <v>575</v>
      </c>
      <c r="B48" s="47">
        <v>54</v>
      </c>
      <c r="C48" s="47">
        <v>73</v>
      </c>
      <c r="D48" s="47">
        <v>12</v>
      </c>
      <c r="E48" s="47">
        <v>1</v>
      </c>
      <c r="F48" s="47">
        <v>54</v>
      </c>
      <c r="G48" s="47">
        <v>194</v>
      </c>
    </row>
    <row r="49" spans="1:7" ht="15.75">
      <c r="A49" s="350" t="s">
        <v>412</v>
      </c>
      <c r="B49" s="351">
        <v>870</v>
      </c>
      <c r="C49" s="351">
        <v>1213</v>
      </c>
      <c r="D49" s="351">
        <v>92</v>
      </c>
      <c r="E49" s="351">
        <v>128</v>
      </c>
      <c r="F49" s="351">
        <v>175</v>
      </c>
      <c r="G49" s="351">
        <v>2478</v>
      </c>
    </row>
  </sheetData>
  <mergeCells count="3">
    <mergeCell ref="B3:F3"/>
    <mergeCell ref="G3:G4"/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6" sqref="C6"/>
    </sheetView>
  </sheetViews>
  <sheetFormatPr defaultColWidth="9.00390625" defaultRowHeight="15.75"/>
  <cols>
    <col min="1" max="1" width="24.125" style="329" customWidth="1"/>
    <col min="2" max="5" width="9.00390625" style="329" customWidth="1"/>
    <col min="6" max="6" width="9.625" style="329" customWidth="1"/>
    <col min="7" max="16384" width="9.00390625" style="329" customWidth="1"/>
  </cols>
  <sheetData>
    <row r="1" ht="15.75">
      <c r="A1" s="49" t="s">
        <v>591</v>
      </c>
    </row>
    <row r="2" ht="15.75">
      <c r="A2" s="49"/>
    </row>
    <row r="3" spans="1:9" ht="15.75" customHeight="1">
      <c r="A3" s="332" t="s">
        <v>571</v>
      </c>
      <c r="B3" s="333" t="s">
        <v>459</v>
      </c>
      <c r="C3" s="333"/>
      <c r="D3" s="333"/>
      <c r="E3" s="333"/>
      <c r="F3" s="333"/>
      <c r="G3" s="333"/>
      <c r="H3" s="333"/>
      <c r="I3" s="332" t="s">
        <v>10</v>
      </c>
    </row>
    <row r="4" spans="1:9" ht="22.5">
      <c r="A4" s="343"/>
      <c r="B4" s="344" t="s">
        <v>461</v>
      </c>
      <c r="C4" s="344" t="s">
        <v>462</v>
      </c>
      <c r="D4" s="344" t="s">
        <v>463</v>
      </c>
      <c r="E4" s="344" t="s">
        <v>464</v>
      </c>
      <c r="F4" s="344" t="s">
        <v>592</v>
      </c>
      <c r="G4" s="344" t="s">
        <v>466</v>
      </c>
      <c r="H4" s="344" t="s">
        <v>411</v>
      </c>
      <c r="I4" s="353"/>
    </row>
    <row r="5" spans="1:9" ht="15.75">
      <c r="A5" s="346" t="s">
        <v>368</v>
      </c>
      <c r="B5" s="347">
        <v>6</v>
      </c>
      <c r="C5" s="347">
        <v>5</v>
      </c>
      <c r="D5" s="347">
        <v>14</v>
      </c>
      <c r="E5" s="347">
        <v>4</v>
      </c>
      <c r="F5" s="347">
        <v>13</v>
      </c>
      <c r="G5" s="347">
        <v>3</v>
      </c>
      <c r="H5" s="347">
        <v>1</v>
      </c>
      <c r="I5" s="347">
        <v>46</v>
      </c>
    </row>
    <row r="6" spans="1:9" ht="15.75">
      <c r="A6" s="335" t="s">
        <v>369</v>
      </c>
      <c r="B6" s="47">
        <v>1</v>
      </c>
      <c r="C6" s="47">
        <v>2</v>
      </c>
      <c r="D6" s="47">
        <v>5</v>
      </c>
      <c r="E6" s="47">
        <v>0</v>
      </c>
      <c r="F6" s="47">
        <v>1</v>
      </c>
      <c r="G6" s="47">
        <v>1</v>
      </c>
      <c r="H6" s="47">
        <v>0</v>
      </c>
      <c r="I6" s="47">
        <v>10</v>
      </c>
    </row>
    <row r="7" spans="1:9" ht="15.75">
      <c r="A7" s="335" t="s">
        <v>370</v>
      </c>
      <c r="B7" s="47">
        <v>3</v>
      </c>
      <c r="C7" s="47">
        <v>6</v>
      </c>
      <c r="D7" s="47">
        <v>18</v>
      </c>
      <c r="E7" s="47">
        <v>0</v>
      </c>
      <c r="F7" s="47">
        <v>16</v>
      </c>
      <c r="G7" s="47">
        <v>2</v>
      </c>
      <c r="H7" s="47">
        <v>1</v>
      </c>
      <c r="I7" s="47">
        <v>46</v>
      </c>
    </row>
    <row r="8" spans="1:9" ht="15.75">
      <c r="A8" s="335" t="s">
        <v>371</v>
      </c>
      <c r="B8" s="47">
        <v>2</v>
      </c>
      <c r="C8" s="47">
        <v>6</v>
      </c>
      <c r="D8" s="47">
        <v>9</v>
      </c>
      <c r="E8" s="47">
        <v>1</v>
      </c>
      <c r="F8" s="47">
        <v>4</v>
      </c>
      <c r="G8" s="47">
        <v>3</v>
      </c>
      <c r="H8" s="47">
        <v>0</v>
      </c>
      <c r="I8" s="47">
        <v>25</v>
      </c>
    </row>
    <row r="9" spans="1:9" ht="15.75">
      <c r="A9" s="335" t="s">
        <v>372</v>
      </c>
      <c r="B9" s="47">
        <v>0</v>
      </c>
      <c r="C9" s="47">
        <v>1</v>
      </c>
      <c r="D9" s="47">
        <v>4</v>
      </c>
      <c r="E9" s="47">
        <v>0</v>
      </c>
      <c r="F9" s="47">
        <v>5</v>
      </c>
      <c r="G9" s="47">
        <v>3</v>
      </c>
      <c r="H9" s="47">
        <v>0</v>
      </c>
      <c r="I9" s="47">
        <v>13</v>
      </c>
    </row>
    <row r="10" spans="1:9" ht="15.75">
      <c r="A10" s="335" t="s">
        <v>373</v>
      </c>
      <c r="B10" s="47">
        <v>7</v>
      </c>
      <c r="C10" s="47">
        <v>12</v>
      </c>
      <c r="D10" s="47">
        <v>16</v>
      </c>
      <c r="E10" s="47">
        <v>0</v>
      </c>
      <c r="F10" s="47">
        <v>15</v>
      </c>
      <c r="G10" s="47">
        <v>9</v>
      </c>
      <c r="H10" s="47">
        <v>2</v>
      </c>
      <c r="I10" s="47">
        <v>61</v>
      </c>
    </row>
    <row r="11" spans="1:9" ht="15.75">
      <c r="A11" s="335" t="s">
        <v>374</v>
      </c>
      <c r="B11" s="47">
        <v>9</v>
      </c>
      <c r="C11" s="47">
        <v>13</v>
      </c>
      <c r="D11" s="47">
        <v>40</v>
      </c>
      <c r="E11" s="47">
        <v>0</v>
      </c>
      <c r="F11" s="47">
        <v>25</v>
      </c>
      <c r="G11" s="47">
        <v>6</v>
      </c>
      <c r="H11" s="47">
        <v>2</v>
      </c>
      <c r="I11" s="47">
        <v>95</v>
      </c>
    </row>
    <row r="12" spans="1:9" ht="15.75">
      <c r="A12" s="335" t="s">
        <v>375</v>
      </c>
      <c r="B12" s="47">
        <v>2</v>
      </c>
      <c r="C12" s="47">
        <v>5</v>
      </c>
      <c r="D12" s="47">
        <v>5</v>
      </c>
      <c r="E12" s="47">
        <v>0</v>
      </c>
      <c r="F12" s="47">
        <v>9</v>
      </c>
      <c r="G12" s="47">
        <v>3</v>
      </c>
      <c r="H12" s="47">
        <v>0</v>
      </c>
      <c r="I12" s="47">
        <v>24</v>
      </c>
    </row>
    <row r="13" spans="1:9" ht="15.75">
      <c r="A13" s="335" t="s">
        <v>579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5.75">
      <c r="A14" s="335" t="s">
        <v>573</v>
      </c>
      <c r="B14" s="47">
        <v>0</v>
      </c>
      <c r="C14" s="47">
        <v>3</v>
      </c>
      <c r="D14" s="47">
        <v>2</v>
      </c>
      <c r="E14" s="47">
        <v>1</v>
      </c>
      <c r="F14" s="47">
        <v>2</v>
      </c>
      <c r="G14" s="47">
        <v>0</v>
      </c>
      <c r="H14" s="47">
        <v>1</v>
      </c>
      <c r="I14" s="47">
        <v>9</v>
      </c>
    </row>
    <row r="15" spans="1:9" ht="15.75">
      <c r="A15" s="335" t="s">
        <v>378</v>
      </c>
      <c r="B15" s="47">
        <v>0</v>
      </c>
      <c r="C15" s="47">
        <v>0</v>
      </c>
      <c r="D15" s="47">
        <v>0</v>
      </c>
      <c r="E15" s="47">
        <v>0</v>
      </c>
      <c r="F15" s="47">
        <v>2</v>
      </c>
      <c r="G15" s="47">
        <v>1</v>
      </c>
      <c r="H15" s="47">
        <v>0</v>
      </c>
      <c r="I15" s="47">
        <v>3</v>
      </c>
    </row>
    <row r="16" spans="1:9" ht="15.75">
      <c r="A16" s="335" t="s">
        <v>379</v>
      </c>
      <c r="B16" s="47">
        <v>6</v>
      </c>
      <c r="C16" s="47">
        <v>8</v>
      </c>
      <c r="D16" s="47">
        <v>10</v>
      </c>
      <c r="E16" s="47">
        <v>2</v>
      </c>
      <c r="F16" s="47">
        <v>9</v>
      </c>
      <c r="G16" s="47">
        <v>4</v>
      </c>
      <c r="H16" s="47">
        <v>1</v>
      </c>
      <c r="I16" s="47">
        <v>40</v>
      </c>
    </row>
    <row r="17" spans="1:9" ht="15.75">
      <c r="A17" s="335" t="s">
        <v>380</v>
      </c>
      <c r="B17" s="47">
        <v>3</v>
      </c>
      <c r="C17" s="47">
        <v>2</v>
      </c>
      <c r="D17" s="47">
        <v>4</v>
      </c>
      <c r="E17" s="47">
        <v>0</v>
      </c>
      <c r="F17" s="47">
        <v>2</v>
      </c>
      <c r="G17" s="47">
        <v>1</v>
      </c>
      <c r="H17" s="47">
        <v>0</v>
      </c>
      <c r="I17" s="47">
        <v>12</v>
      </c>
    </row>
    <row r="18" spans="1:9" ht="15.75">
      <c r="A18" s="335" t="s">
        <v>381</v>
      </c>
      <c r="B18" s="47">
        <v>0</v>
      </c>
      <c r="C18" s="47">
        <v>1</v>
      </c>
      <c r="D18" s="47">
        <v>0</v>
      </c>
      <c r="E18" s="47">
        <v>0</v>
      </c>
      <c r="F18" s="47">
        <v>0</v>
      </c>
      <c r="G18" s="47">
        <v>1</v>
      </c>
      <c r="H18" s="47">
        <v>0</v>
      </c>
      <c r="I18" s="47">
        <v>2</v>
      </c>
    </row>
    <row r="19" spans="1:9" ht="15.75">
      <c r="A19" s="335" t="s">
        <v>382</v>
      </c>
      <c r="B19" s="47">
        <v>1</v>
      </c>
      <c r="C19" s="47">
        <v>2</v>
      </c>
      <c r="D19" s="47">
        <v>3</v>
      </c>
      <c r="E19" s="47">
        <v>0</v>
      </c>
      <c r="F19" s="47">
        <v>4</v>
      </c>
      <c r="G19" s="47">
        <v>1</v>
      </c>
      <c r="H19" s="47">
        <v>0</v>
      </c>
      <c r="I19" s="47">
        <v>11</v>
      </c>
    </row>
    <row r="20" spans="1:9" ht="15.75">
      <c r="A20" s="335" t="s">
        <v>383</v>
      </c>
      <c r="B20" s="47">
        <v>4</v>
      </c>
      <c r="C20" s="47">
        <v>0</v>
      </c>
      <c r="D20" s="47">
        <v>3</v>
      </c>
      <c r="E20" s="47">
        <v>0</v>
      </c>
      <c r="F20" s="47">
        <v>2</v>
      </c>
      <c r="G20" s="47">
        <v>0</v>
      </c>
      <c r="H20" s="47">
        <v>0</v>
      </c>
      <c r="I20" s="47">
        <v>9</v>
      </c>
    </row>
    <row r="21" spans="1:9" ht="15.75">
      <c r="A21" s="335" t="s">
        <v>384</v>
      </c>
      <c r="B21" s="47">
        <v>1</v>
      </c>
      <c r="C21" s="47">
        <v>4</v>
      </c>
      <c r="D21" s="47">
        <v>6</v>
      </c>
      <c r="E21" s="47">
        <v>0</v>
      </c>
      <c r="F21" s="47">
        <v>6</v>
      </c>
      <c r="G21" s="47">
        <v>1</v>
      </c>
      <c r="H21" s="47">
        <v>0</v>
      </c>
      <c r="I21" s="47">
        <v>18</v>
      </c>
    </row>
    <row r="22" spans="1:9" ht="15.75">
      <c r="A22" s="335" t="s">
        <v>385</v>
      </c>
      <c r="B22" s="47">
        <v>1</v>
      </c>
      <c r="C22" s="47">
        <v>3</v>
      </c>
      <c r="D22" s="47">
        <v>7</v>
      </c>
      <c r="E22" s="47">
        <v>2</v>
      </c>
      <c r="F22" s="47">
        <v>4</v>
      </c>
      <c r="G22" s="47">
        <v>0</v>
      </c>
      <c r="H22" s="47">
        <v>1</v>
      </c>
      <c r="I22" s="47">
        <v>18</v>
      </c>
    </row>
    <row r="23" spans="1:9" ht="15.75">
      <c r="A23" s="335" t="s">
        <v>386</v>
      </c>
      <c r="B23" s="47">
        <v>20</v>
      </c>
      <c r="C23" s="47">
        <v>13</v>
      </c>
      <c r="D23" s="47">
        <v>31</v>
      </c>
      <c r="E23" s="47">
        <v>1</v>
      </c>
      <c r="F23" s="47">
        <v>37</v>
      </c>
      <c r="G23" s="47">
        <v>7</v>
      </c>
      <c r="H23" s="47">
        <v>1</v>
      </c>
      <c r="I23" s="47">
        <v>110</v>
      </c>
    </row>
    <row r="24" spans="1:9" ht="15.75">
      <c r="A24" s="335" t="s">
        <v>387</v>
      </c>
      <c r="B24" s="47">
        <v>3</v>
      </c>
      <c r="C24" s="47">
        <v>5</v>
      </c>
      <c r="D24" s="47">
        <v>10</v>
      </c>
      <c r="E24" s="47">
        <v>3</v>
      </c>
      <c r="F24" s="47">
        <v>12</v>
      </c>
      <c r="G24" s="47">
        <v>4</v>
      </c>
      <c r="H24" s="47">
        <v>0</v>
      </c>
      <c r="I24" s="47">
        <v>37</v>
      </c>
    </row>
    <row r="25" spans="1:9" ht="15.75">
      <c r="A25" s="335" t="s">
        <v>388</v>
      </c>
      <c r="B25" s="47">
        <v>0</v>
      </c>
      <c r="C25" s="47">
        <v>2</v>
      </c>
      <c r="D25" s="47">
        <v>7</v>
      </c>
      <c r="E25" s="47">
        <v>3</v>
      </c>
      <c r="F25" s="47">
        <v>1</v>
      </c>
      <c r="G25" s="47">
        <v>1</v>
      </c>
      <c r="H25" s="47">
        <v>0</v>
      </c>
      <c r="I25" s="47">
        <v>14</v>
      </c>
    </row>
    <row r="26" spans="1:9" ht="15.75">
      <c r="A26" s="335" t="s">
        <v>389</v>
      </c>
      <c r="B26" s="47">
        <v>0</v>
      </c>
      <c r="C26" s="47">
        <v>0</v>
      </c>
      <c r="D26" s="47">
        <v>19</v>
      </c>
      <c r="E26" s="47">
        <v>0</v>
      </c>
      <c r="F26" s="47">
        <v>3</v>
      </c>
      <c r="G26" s="47">
        <v>2</v>
      </c>
      <c r="H26" s="47">
        <v>0</v>
      </c>
      <c r="I26" s="47">
        <v>24</v>
      </c>
    </row>
    <row r="27" spans="1:9" ht="15.75">
      <c r="A27" s="335" t="s">
        <v>390</v>
      </c>
      <c r="B27" s="47">
        <v>2</v>
      </c>
      <c r="C27" s="47">
        <v>6</v>
      </c>
      <c r="D27" s="47">
        <v>9</v>
      </c>
      <c r="E27" s="47">
        <v>0</v>
      </c>
      <c r="F27" s="47">
        <v>14</v>
      </c>
      <c r="G27" s="47">
        <v>5</v>
      </c>
      <c r="H27" s="47">
        <v>0</v>
      </c>
      <c r="I27" s="47">
        <v>36</v>
      </c>
    </row>
    <row r="28" spans="1:9" ht="15.75">
      <c r="A28" s="335" t="s">
        <v>391</v>
      </c>
      <c r="B28" s="47">
        <v>5</v>
      </c>
      <c r="C28" s="47">
        <v>13</v>
      </c>
      <c r="D28" s="47">
        <v>36</v>
      </c>
      <c r="E28" s="47">
        <v>2</v>
      </c>
      <c r="F28" s="47">
        <v>35</v>
      </c>
      <c r="G28" s="47">
        <v>6</v>
      </c>
      <c r="H28" s="47">
        <v>1</v>
      </c>
      <c r="I28" s="47">
        <v>98</v>
      </c>
    </row>
    <row r="29" spans="1:9" ht="15.75">
      <c r="A29" s="335" t="s">
        <v>392</v>
      </c>
      <c r="B29" s="47">
        <v>10</v>
      </c>
      <c r="C29" s="47">
        <v>2</v>
      </c>
      <c r="D29" s="47">
        <v>23</v>
      </c>
      <c r="E29" s="47">
        <v>0</v>
      </c>
      <c r="F29" s="47">
        <v>26</v>
      </c>
      <c r="G29" s="47">
        <v>5</v>
      </c>
      <c r="H29" s="47">
        <v>0</v>
      </c>
      <c r="I29" s="47">
        <v>66</v>
      </c>
    </row>
    <row r="30" spans="1:9" ht="15.75">
      <c r="A30" s="52" t="s">
        <v>393</v>
      </c>
      <c r="B30" s="47">
        <v>86</v>
      </c>
      <c r="C30" s="47">
        <v>114</v>
      </c>
      <c r="D30" s="47">
        <v>281</v>
      </c>
      <c r="E30" s="47">
        <v>19</v>
      </c>
      <c r="F30" s="47">
        <v>247</v>
      </c>
      <c r="G30" s="47">
        <v>69</v>
      </c>
      <c r="H30" s="47">
        <v>11</v>
      </c>
      <c r="I30" s="47">
        <v>827</v>
      </c>
    </row>
    <row r="31" spans="1:9" ht="15.75">
      <c r="A31" s="335" t="s">
        <v>394</v>
      </c>
      <c r="B31" s="47">
        <v>13</v>
      </c>
      <c r="C31" s="47">
        <v>17</v>
      </c>
      <c r="D31" s="47">
        <v>41</v>
      </c>
      <c r="E31" s="47">
        <v>2</v>
      </c>
      <c r="F31" s="47">
        <v>53</v>
      </c>
      <c r="G31" s="47">
        <v>36</v>
      </c>
      <c r="H31" s="47">
        <v>5</v>
      </c>
      <c r="I31" s="47">
        <v>167</v>
      </c>
    </row>
    <row r="32" spans="1:9" ht="15.75">
      <c r="A32" s="335" t="s">
        <v>395</v>
      </c>
      <c r="B32" s="47">
        <v>1</v>
      </c>
      <c r="C32" s="47">
        <v>0</v>
      </c>
      <c r="D32" s="47">
        <v>3</v>
      </c>
      <c r="E32" s="47">
        <v>1</v>
      </c>
      <c r="F32" s="47">
        <v>11</v>
      </c>
      <c r="G32" s="47">
        <v>1</v>
      </c>
      <c r="H32" s="47">
        <v>1</v>
      </c>
      <c r="I32" s="47">
        <v>18</v>
      </c>
    </row>
    <row r="33" spans="1:9" ht="15.75">
      <c r="A33" s="335" t="s">
        <v>396</v>
      </c>
      <c r="B33" s="47">
        <v>1</v>
      </c>
      <c r="C33" s="47">
        <v>0</v>
      </c>
      <c r="D33" s="47">
        <v>16</v>
      </c>
      <c r="E33" s="47">
        <v>0</v>
      </c>
      <c r="F33" s="47">
        <v>4</v>
      </c>
      <c r="G33" s="47">
        <v>8</v>
      </c>
      <c r="H33" s="47">
        <v>1</v>
      </c>
      <c r="I33" s="47">
        <v>30</v>
      </c>
    </row>
    <row r="34" spans="1:9" ht="15.75">
      <c r="A34" s="335" t="s">
        <v>397</v>
      </c>
      <c r="B34" s="47">
        <v>5</v>
      </c>
      <c r="C34" s="47">
        <v>3</v>
      </c>
      <c r="D34" s="47">
        <v>6</v>
      </c>
      <c r="E34" s="47">
        <v>0</v>
      </c>
      <c r="F34" s="47">
        <v>2</v>
      </c>
      <c r="G34" s="47">
        <v>5</v>
      </c>
      <c r="H34" s="47">
        <v>0</v>
      </c>
      <c r="I34" s="47">
        <v>21</v>
      </c>
    </row>
    <row r="35" spans="1:9" ht="15.75">
      <c r="A35" s="335" t="s">
        <v>398</v>
      </c>
      <c r="B35" s="47">
        <v>0</v>
      </c>
      <c r="C35" s="47">
        <v>3</v>
      </c>
      <c r="D35" s="47">
        <v>2</v>
      </c>
      <c r="E35" s="47">
        <v>0</v>
      </c>
      <c r="F35" s="47">
        <v>0</v>
      </c>
      <c r="G35" s="47">
        <v>0</v>
      </c>
      <c r="H35" s="47">
        <v>0</v>
      </c>
      <c r="I35" s="47">
        <v>5</v>
      </c>
    </row>
    <row r="36" spans="1:9" ht="15.75">
      <c r="A36" s="335" t="s">
        <v>399</v>
      </c>
      <c r="B36" s="47">
        <v>3</v>
      </c>
      <c r="C36" s="47">
        <v>5</v>
      </c>
      <c r="D36" s="47">
        <v>9</v>
      </c>
      <c r="E36" s="47">
        <v>3</v>
      </c>
      <c r="F36" s="47">
        <v>7</v>
      </c>
      <c r="G36" s="47">
        <v>9</v>
      </c>
      <c r="H36" s="47">
        <v>0</v>
      </c>
      <c r="I36" s="47">
        <v>36</v>
      </c>
    </row>
    <row r="37" spans="1:9" ht="15.75">
      <c r="A37" s="335" t="s">
        <v>400</v>
      </c>
      <c r="B37" s="47">
        <v>3</v>
      </c>
      <c r="C37" s="47">
        <v>1</v>
      </c>
      <c r="D37" s="47">
        <v>4</v>
      </c>
      <c r="E37" s="47">
        <v>1</v>
      </c>
      <c r="F37" s="47">
        <v>3</v>
      </c>
      <c r="G37" s="47">
        <v>1</v>
      </c>
      <c r="H37" s="47">
        <v>1</v>
      </c>
      <c r="I37" s="47">
        <v>14</v>
      </c>
    </row>
    <row r="38" spans="1:9" ht="15.75">
      <c r="A38" s="335" t="s">
        <v>401</v>
      </c>
      <c r="B38" s="47">
        <v>2</v>
      </c>
      <c r="C38" s="47">
        <v>1</v>
      </c>
      <c r="D38" s="47">
        <v>6</v>
      </c>
      <c r="E38" s="47">
        <v>0</v>
      </c>
      <c r="F38" s="47">
        <v>4</v>
      </c>
      <c r="G38" s="47">
        <v>2</v>
      </c>
      <c r="H38" s="47">
        <v>1</v>
      </c>
      <c r="I38" s="47">
        <v>16</v>
      </c>
    </row>
    <row r="39" spans="1:9" ht="15.75">
      <c r="A39" s="52" t="s">
        <v>402</v>
      </c>
      <c r="B39" s="47">
        <v>114</v>
      </c>
      <c r="C39" s="47">
        <v>144</v>
      </c>
      <c r="D39" s="47">
        <v>368</v>
      </c>
      <c r="E39" s="47">
        <v>26</v>
      </c>
      <c r="F39" s="47">
        <v>331</v>
      </c>
      <c r="G39" s="47">
        <v>131</v>
      </c>
      <c r="H39" s="47">
        <v>20</v>
      </c>
      <c r="I39" s="47">
        <v>1134</v>
      </c>
    </row>
    <row r="40" spans="1:9" ht="15.75">
      <c r="A40" s="335" t="s">
        <v>403</v>
      </c>
      <c r="B40" s="47">
        <v>42</v>
      </c>
      <c r="C40" s="47">
        <v>45</v>
      </c>
      <c r="D40" s="47">
        <v>133</v>
      </c>
      <c r="E40" s="47">
        <v>8</v>
      </c>
      <c r="F40" s="47">
        <v>95</v>
      </c>
      <c r="G40" s="47">
        <v>23</v>
      </c>
      <c r="H40" s="47">
        <v>13</v>
      </c>
      <c r="I40" s="47">
        <v>359</v>
      </c>
    </row>
    <row r="41" spans="1:9" ht="15.75">
      <c r="A41" s="52" t="s">
        <v>404</v>
      </c>
      <c r="B41" s="47">
        <v>192</v>
      </c>
      <c r="C41" s="47">
        <v>212</v>
      </c>
      <c r="D41" s="47">
        <v>577</v>
      </c>
      <c r="E41" s="47">
        <v>39</v>
      </c>
      <c r="F41" s="47">
        <v>541</v>
      </c>
      <c r="G41" s="47">
        <v>242</v>
      </c>
      <c r="H41" s="47">
        <v>38</v>
      </c>
      <c r="I41" s="47">
        <v>1841</v>
      </c>
    </row>
    <row r="42" spans="1:9" ht="15.75">
      <c r="A42" s="52" t="s">
        <v>405</v>
      </c>
      <c r="B42" s="47">
        <v>20</v>
      </c>
      <c r="C42" s="47">
        <v>9</v>
      </c>
      <c r="D42" s="47">
        <v>33</v>
      </c>
      <c r="E42" s="47">
        <v>4</v>
      </c>
      <c r="F42" s="47">
        <v>39</v>
      </c>
      <c r="G42" s="47">
        <v>25</v>
      </c>
      <c r="H42" s="47">
        <v>0</v>
      </c>
      <c r="I42" s="47">
        <v>130</v>
      </c>
    </row>
    <row r="43" spans="1:9" ht="15.75">
      <c r="A43" s="52" t="s">
        <v>406</v>
      </c>
      <c r="B43" s="47">
        <v>18</v>
      </c>
      <c r="C43" s="47">
        <v>11</v>
      </c>
      <c r="D43" s="47">
        <v>39</v>
      </c>
      <c r="E43" s="47">
        <v>2</v>
      </c>
      <c r="F43" s="47">
        <v>50</v>
      </c>
      <c r="G43" s="47">
        <v>8</v>
      </c>
      <c r="H43" s="47">
        <v>1</v>
      </c>
      <c r="I43" s="47">
        <v>129</v>
      </c>
    </row>
    <row r="44" spans="1:9" ht="15.75">
      <c r="A44" s="52" t="s">
        <v>407</v>
      </c>
      <c r="B44" s="47">
        <v>9</v>
      </c>
      <c r="C44" s="47">
        <v>4</v>
      </c>
      <c r="D44" s="47">
        <v>23</v>
      </c>
      <c r="E44" s="47">
        <v>0</v>
      </c>
      <c r="F44" s="47">
        <v>15</v>
      </c>
      <c r="G44" s="47">
        <v>10</v>
      </c>
      <c r="H44" s="47">
        <v>2</v>
      </c>
      <c r="I44" s="47">
        <v>63</v>
      </c>
    </row>
    <row r="45" spans="1:9" ht="15.75">
      <c r="A45" s="52" t="s">
        <v>408</v>
      </c>
      <c r="B45" s="47">
        <v>239</v>
      </c>
      <c r="C45" s="47">
        <v>236</v>
      </c>
      <c r="D45" s="47">
        <v>672</v>
      </c>
      <c r="E45" s="47">
        <v>45</v>
      </c>
      <c r="F45" s="47">
        <v>645</v>
      </c>
      <c r="G45" s="47">
        <v>285</v>
      </c>
      <c r="H45" s="47">
        <v>41</v>
      </c>
      <c r="I45" s="47">
        <v>2163</v>
      </c>
    </row>
    <row r="46" spans="1:9" ht="15.75">
      <c r="A46" s="52" t="s">
        <v>574</v>
      </c>
      <c r="B46" s="47">
        <v>14</v>
      </c>
      <c r="C46" s="47">
        <v>6</v>
      </c>
      <c r="D46" s="47">
        <v>18</v>
      </c>
      <c r="E46" s="47">
        <v>0</v>
      </c>
      <c r="F46" s="47">
        <v>28</v>
      </c>
      <c r="G46" s="47">
        <v>33</v>
      </c>
      <c r="H46" s="47">
        <v>3</v>
      </c>
      <c r="I46" s="47">
        <v>102</v>
      </c>
    </row>
    <row r="47" spans="1:9" ht="15.75">
      <c r="A47" s="52" t="s">
        <v>409</v>
      </c>
      <c r="B47" s="47">
        <v>1</v>
      </c>
      <c r="C47" s="47">
        <v>0</v>
      </c>
      <c r="D47" s="47">
        <v>7</v>
      </c>
      <c r="E47" s="47">
        <v>0</v>
      </c>
      <c r="F47" s="47">
        <v>5</v>
      </c>
      <c r="G47" s="47">
        <v>6</v>
      </c>
      <c r="H47" s="47">
        <v>0</v>
      </c>
      <c r="I47" s="47">
        <v>19</v>
      </c>
    </row>
    <row r="48" spans="1:9" ht="15.75">
      <c r="A48" s="381" t="s">
        <v>575</v>
      </c>
      <c r="B48" s="47">
        <v>11</v>
      </c>
      <c r="C48" s="47">
        <v>11</v>
      </c>
      <c r="D48" s="47">
        <v>86</v>
      </c>
      <c r="E48" s="47">
        <v>0</v>
      </c>
      <c r="F48" s="47">
        <v>62</v>
      </c>
      <c r="G48" s="47">
        <v>16</v>
      </c>
      <c r="H48" s="47">
        <v>8</v>
      </c>
      <c r="I48" s="47">
        <v>194</v>
      </c>
    </row>
    <row r="49" spans="1:9" ht="15.75">
      <c r="A49" s="350" t="s">
        <v>412</v>
      </c>
      <c r="B49" s="351">
        <v>265</v>
      </c>
      <c r="C49" s="351">
        <v>253</v>
      </c>
      <c r="D49" s="351">
        <v>783</v>
      </c>
      <c r="E49" s="351">
        <v>45</v>
      </c>
      <c r="F49" s="351">
        <v>740</v>
      </c>
      <c r="G49" s="351">
        <v>340</v>
      </c>
      <c r="H49" s="351">
        <v>52</v>
      </c>
      <c r="I49" s="351">
        <v>2478</v>
      </c>
    </row>
  </sheetData>
  <mergeCells count="3">
    <mergeCell ref="B3:H3"/>
    <mergeCell ref="I3:I4"/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A2" sqref="A2:M59"/>
    </sheetView>
  </sheetViews>
  <sheetFormatPr defaultColWidth="9.00390625" defaultRowHeight="15.75"/>
  <cols>
    <col min="1" max="1" width="6.125" style="23" customWidth="1"/>
    <col min="2" max="2" width="6.75390625" style="21" bestFit="1" customWidth="1"/>
    <col min="3" max="3" width="7.125" style="21" bestFit="1" customWidth="1"/>
    <col min="4" max="4" width="8.00390625" style="21" bestFit="1" customWidth="1"/>
    <col min="5" max="5" width="8.875" style="21" bestFit="1" customWidth="1"/>
    <col min="6" max="6" width="10.50390625" style="32" bestFit="1" customWidth="1"/>
    <col min="7" max="7" width="1.625" style="21" customWidth="1"/>
    <col min="8" max="8" width="6.25390625" style="21" bestFit="1" customWidth="1"/>
    <col min="9" max="9" width="6.75390625" style="21" bestFit="1" customWidth="1"/>
    <col min="10" max="10" width="7.125" style="21" bestFit="1" customWidth="1"/>
    <col min="11" max="11" width="8.00390625" style="21" bestFit="1" customWidth="1"/>
    <col min="12" max="12" width="8.875" style="21" bestFit="1" customWidth="1"/>
    <col min="13" max="13" width="10.50390625" style="21" bestFit="1" customWidth="1"/>
    <col min="14" max="16384" width="9.00390625" style="21" customWidth="1"/>
  </cols>
  <sheetData>
    <row r="1" spans="1:13" ht="36" customHeight="1">
      <c r="A1" s="89" t="s">
        <v>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 customHeight="1">
      <c r="A2" s="2"/>
      <c r="B2" s="90" t="s">
        <v>83</v>
      </c>
      <c r="C2" s="90"/>
      <c r="D2" s="90"/>
      <c r="E2" s="39" t="s">
        <v>23</v>
      </c>
      <c r="F2" s="40" t="s">
        <v>19</v>
      </c>
      <c r="G2" s="33"/>
      <c r="H2" s="34"/>
      <c r="I2" s="90" t="s">
        <v>83</v>
      </c>
      <c r="J2" s="90"/>
      <c r="K2" s="90"/>
      <c r="L2" s="39" t="s">
        <v>23</v>
      </c>
      <c r="M2" s="40" t="s">
        <v>19</v>
      </c>
    </row>
    <row r="3" spans="1:13" ht="12.75">
      <c r="A3" s="4" t="s">
        <v>0</v>
      </c>
      <c r="B3" s="91"/>
      <c r="C3" s="91"/>
      <c r="D3" s="91"/>
      <c r="E3" s="41" t="s">
        <v>24</v>
      </c>
      <c r="F3" s="42" t="s">
        <v>26</v>
      </c>
      <c r="G3" s="33"/>
      <c r="H3" s="36" t="s">
        <v>0</v>
      </c>
      <c r="I3" s="92"/>
      <c r="J3" s="92"/>
      <c r="K3" s="92"/>
      <c r="L3" s="41" t="s">
        <v>24</v>
      </c>
      <c r="M3" s="42" t="s">
        <v>26</v>
      </c>
    </row>
    <row r="4" spans="1:13" ht="12.75">
      <c r="A4" s="6"/>
      <c r="B4" s="24" t="s">
        <v>1</v>
      </c>
      <c r="C4" s="24" t="s">
        <v>20</v>
      </c>
      <c r="D4" s="24" t="s">
        <v>21</v>
      </c>
      <c r="E4" s="27" t="s">
        <v>25</v>
      </c>
      <c r="F4" s="43" t="s">
        <v>31</v>
      </c>
      <c r="G4" s="33"/>
      <c r="H4" s="38"/>
      <c r="I4" s="24" t="s">
        <v>1</v>
      </c>
      <c r="J4" s="24" t="s">
        <v>20</v>
      </c>
      <c r="K4" s="24" t="s">
        <v>21</v>
      </c>
      <c r="L4" s="27" t="s">
        <v>25</v>
      </c>
      <c r="M4" s="43" t="s">
        <v>31</v>
      </c>
    </row>
    <row r="5" spans="1:6" ht="12.75">
      <c r="A5" s="7"/>
      <c r="B5" s="5"/>
      <c r="C5" s="5"/>
      <c r="D5" s="5"/>
      <c r="E5" s="5"/>
      <c r="F5" s="31"/>
    </row>
    <row r="6" spans="1:13" ht="12.75">
      <c r="A6" s="10">
        <v>1900</v>
      </c>
      <c r="B6" s="11">
        <v>2032</v>
      </c>
      <c r="C6" s="11">
        <v>1051</v>
      </c>
      <c r="D6" s="11">
        <v>981</v>
      </c>
      <c r="E6" s="35">
        <f aca="true" t="shared" si="0" ref="E6:E37">C6/D6*100</f>
        <v>107.13557594291538</v>
      </c>
      <c r="F6" s="35">
        <v>25.09850421808031</v>
      </c>
      <c r="H6" s="10">
        <f>A59+1</f>
        <v>1954</v>
      </c>
      <c r="I6" s="11">
        <v>1714</v>
      </c>
      <c r="J6" s="11">
        <v>810</v>
      </c>
      <c r="K6" s="11">
        <v>904</v>
      </c>
      <c r="L6" s="35">
        <f aca="true" t="shared" si="1" ref="L6:L37">J6/K6*100</f>
        <v>89.60176991150442</v>
      </c>
      <c r="M6" s="35">
        <v>12.391690193285786</v>
      </c>
    </row>
    <row r="7" spans="1:13" ht="12.75">
      <c r="A7" s="10">
        <f aca="true" t="shared" si="2" ref="A7:A38">A6+1</f>
        <v>1901</v>
      </c>
      <c r="B7" s="11">
        <v>2314</v>
      </c>
      <c r="C7" s="11">
        <v>1193</v>
      </c>
      <c r="D7" s="11">
        <v>1121</v>
      </c>
      <c r="E7" s="35">
        <f t="shared" si="0"/>
        <v>106.4228367528992</v>
      </c>
      <c r="F7" s="35">
        <v>28.078775891567872</v>
      </c>
      <c r="H7" s="10">
        <f aca="true" t="shared" si="3" ref="H7:H54">H6+1</f>
        <v>1955</v>
      </c>
      <c r="I7" s="11">
        <v>2678</v>
      </c>
      <c r="J7" s="11">
        <v>1331</v>
      </c>
      <c r="K7" s="11">
        <v>1347</v>
      </c>
      <c r="L7" s="35">
        <f t="shared" si="1"/>
        <v>98.81217520415738</v>
      </c>
      <c r="M7" s="35">
        <v>19.079237970390846</v>
      </c>
    </row>
    <row r="8" spans="1:13" ht="12.75">
      <c r="A8" s="10">
        <f t="shared" si="2"/>
        <v>1902</v>
      </c>
      <c r="B8" s="11">
        <v>2864</v>
      </c>
      <c r="C8" s="11">
        <v>1529</v>
      </c>
      <c r="D8" s="11">
        <v>1335</v>
      </c>
      <c r="E8" s="35">
        <f t="shared" si="0"/>
        <v>114.53183520599251</v>
      </c>
      <c r="F8" s="35">
        <v>34.488364391727124</v>
      </c>
      <c r="H8" s="10">
        <f t="shared" si="3"/>
        <v>1956</v>
      </c>
      <c r="I8" s="11">
        <v>2890</v>
      </c>
      <c r="J8" s="11">
        <v>1418</v>
      </c>
      <c r="K8" s="11">
        <v>1472</v>
      </c>
      <c r="L8" s="35">
        <f t="shared" si="1"/>
        <v>96.33152173913044</v>
      </c>
      <c r="M8" s="35">
        <v>20.332353065330874</v>
      </c>
    </row>
    <row r="9" spans="1:13" ht="12.75">
      <c r="A9" s="10">
        <f t="shared" si="2"/>
        <v>1903</v>
      </c>
      <c r="B9" s="11">
        <v>2686</v>
      </c>
      <c r="C9" s="11">
        <v>1410</v>
      </c>
      <c r="D9" s="11">
        <v>1276</v>
      </c>
      <c r="E9" s="35">
        <f t="shared" si="0"/>
        <v>110.50156739811912</v>
      </c>
      <c r="F9" s="35">
        <v>31.83030159388517</v>
      </c>
      <c r="H9" s="10">
        <f t="shared" si="3"/>
        <v>1957</v>
      </c>
      <c r="I9" s="11">
        <v>3063</v>
      </c>
      <c r="J9" s="11">
        <v>1534</v>
      </c>
      <c r="K9" s="11">
        <v>1529</v>
      </c>
      <c r="L9" s="35">
        <f t="shared" si="1"/>
        <v>100.32701111837802</v>
      </c>
      <c r="M9" s="35">
        <v>21.27896071416166</v>
      </c>
    </row>
    <row r="10" spans="1:13" ht="12.75">
      <c r="A10" s="10">
        <f t="shared" si="2"/>
        <v>1904</v>
      </c>
      <c r="B10" s="11">
        <v>3084</v>
      </c>
      <c r="C10" s="11">
        <v>1594</v>
      </c>
      <c r="D10" s="11">
        <v>1490</v>
      </c>
      <c r="E10" s="35">
        <f t="shared" si="0"/>
        <v>106.97986577181209</v>
      </c>
      <c r="F10" s="35">
        <v>35.96753125583131</v>
      </c>
      <c r="H10" s="10">
        <f t="shared" si="3"/>
        <v>1958</v>
      </c>
      <c r="I10" s="11">
        <v>3263</v>
      </c>
      <c r="J10" s="11">
        <v>1610</v>
      </c>
      <c r="K10" s="11">
        <v>1653</v>
      </c>
      <c r="L10" s="35">
        <f t="shared" si="1"/>
        <v>97.39866908650939</v>
      </c>
      <c r="M10" s="35">
        <v>22.386958893207414</v>
      </c>
    </row>
    <row r="11" spans="1:13" ht="12.75">
      <c r="A11" s="10">
        <f t="shared" si="2"/>
        <v>1905</v>
      </c>
      <c r="B11" s="11">
        <v>2939</v>
      </c>
      <c r="C11" s="11">
        <v>1565</v>
      </c>
      <c r="D11" s="11">
        <v>1374</v>
      </c>
      <c r="E11" s="35">
        <f t="shared" si="0"/>
        <v>113.90101892285298</v>
      </c>
      <c r="F11" s="35">
        <v>33.695820411251816</v>
      </c>
      <c r="H11" s="10">
        <f t="shared" si="3"/>
        <v>1959</v>
      </c>
      <c r="I11" s="11">
        <v>3338</v>
      </c>
      <c r="J11" s="11">
        <v>1673</v>
      </c>
      <c r="K11" s="11">
        <v>1665</v>
      </c>
      <c r="L11" s="35">
        <f t="shared" si="1"/>
        <v>100.48048048048048</v>
      </c>
      <c r="M11" s="35">
        <v>22.58694247366943</v>
      </c>
    </row>
    <row r="12" spans="1:13" ht="12.75">
      <c r="A12" s="10">
        <f t="shared" si="2"/>
        <v>1906</v>
      </c>
      <c r="B12" s="11">
        <v>3501</v>
      </c>
      <c r="C12" s="11">
        <v>1903</v>
      </c>
      <c r="D12" s="11">
        <v>1598</v>
      </c>
      <c r="E12" s="35">
        <f t="shared" si="0"/>
        <v>119.0863579474343</v>
      </c>
      <c r="F12" s="35">
        <v>39.444331778543905</v>
      </c>
      <c r="H12" s="10">
        <f t="shared" si="3"/>
        <v>1960</v>
      </c>
      <c r="I12" s="11">
        <v>3489</v>
      </c>
      <c r="J12" s="11">
        <v>1763</v>
      </c>
      <c r="K12" s="11">
        <v>1726</v>
      </c>
      <c r="L12" s="35">
        <f t="shared" si="1"/>
        <v>102.14368482039397</v>
      </c>
      <c r="M12" s="35">
        <v>23.27466303771376</v>
      </c>
    </row>
    <row r="13" spans="1:13" ht="12.75">
      <c r="A13" s="10">
        <f t="shared" si="2"/>
        <v>1907</v>
      </c>
      <c r="B13" s="11">
        <v>3407</v>
      </c>
      <c r="C13" s="11">
        <v>1838</v>
      </c>
      <c r="D13" s="11">
        <v>1569</v>
      </c>
      <c r="E13" s="35">
        <f t="shared" si="0"/>
        <v>117.144678138942</v>
      </c>
      <c r="F13" s="35">
        <v>37.79235833411906</v>
      </c>
      <c r="H13" s="10">
        <f t="shared" si="3"/>
        <v>1961</v>
      </c>
      <c r="I13" s="11">
        <v>3606</v>
      </c>
      <c r="J13" s="11">
        <v>1794</v>
      </c>
      <c r="K13" s="11">
        <v>1812</v>
      </c>
      <c r="L13" s="35">
        <f t="shared" si="1"/>
        <v>99.00662251655629</v>
      </c>
      <c r="M13" s="35">
        <v>23.756975235033302</v>
      </c>
    </row>
    <row r="14" spans="1:13" ht="12.75">
      <c r="A14" s="10">
        <f t="shared" si="2"/>
        <v>1908</v>
      </c>
      <c r="B14" s="11">
        <v>2941</v>
      </c>
      <c r="C14" s="11">
        <v>1569</v>
      </c>
      <c r="D14" s="11">
        <v>1372</v>
      </c>
      <c r="E14" s="35">
        <f t="shared" si="0"/>
        <v>114.35860058309038</v>
      </c>
      <c r="F14" s="35">
        <v>32.12732953179961</v>
      </c>
      <c r="H14" s="10">
        <f t="shared" si="3"/>
        <v>1962</v>
      </c>
      <c r="I14" s="11">
        <v>3832</v>
      </c>
      <c r="J14" s="11">
        <v>1862</v>
      </c>
      <c r="K14" s="11">
        <v>1970</v>
      </c>
      <c r="L14" s="35">
        <f t="shared" si="1"/>
        <v>94.51776649746193</v>
      </c>
      <c r="M14" s="35">
        <v>24.898395443957494</v>
      </c>
    </row>
    <row r="15" spans="1:13" ht="12.75">
      <c r="A15" s="10">
        <f t="shared" si="2"/>
        <v>1909</v>
      </c>
      <c r="B15" s="11">
        <v>2615</v>
      </c>
      <c r="C15" s="11">
        <v>1336</v>
      </c>
      <c r="D15" s="11">
        <v>1279</v>
      </c>
      <c r="E15" s="35">
        <f t="shared" si="0"/>
        <v>104.45660672400312</v>
      </c>
      <c r="F15" s="35">
        <v>27.951173628628844</v>
      </c>
      <c r="H15" s="10">
        <f t="shared" si="3"/>
        <v>1963</v>
      </c>
      <c r="I15" s="11">
        <v>4177</v>
      </c>
      <c r="J15" s="11">
        <v>2043</v>
      </c>
      <c r="K15" s="11">
        <v>2134</v>
      </c>
      <c r="L15" s="35">
        <f t="shared" si="1"/>
        <v>95.73570759137769</v>
      </c>
      <c r="M15" s="35">
        <v>26.76912034248068</v>
      </c>
    </row>
    <row r="16" spans="1:13" ht="12.75">
      <c r="A16" s="10">
        <f t="shared" si="2"/>
        <v>1910</v>
      </c>
      <c r="B16" s="11">
        <v>2838</v>
      </c>
      <c r="C16" s="11">
        <v>1454</v>
      </c>
      <c r="D16" s="11">
        <v>1384</v>
      </c>
      <c r="E16" s="35">
        <f t="shared" si="0"/>
        <v>105.0578034682081</v>
      </c>
      <c r="F16" s="35">
        <v>29.523442945270318</v>
      </c>
      <c r="H16" s="10">
        <f t="shared" si="3"/>
        <v>1964</v>
      </c>
      <c r="I16" s="11">
        <v>4091</v>
      </c>
      <c r="J16" s="11">
        <v>2044</v>
      </c>
      <c r="K16" s="11">
        <v>2047</v>
      </c>
      <c r="L16" s="35">
        <f t="shared" si="1"/>
        <v>99.8534440644846</v>
      </c>
      <c r="M16" s="35">
        <v>26.003909167474454</v>
      </c>
    </row>
    <row r="17" spans="1:13" ht="12.75">
      <c r="A17" s="10">
        <f t="shared" si="2"/>
        <v>1911</v>
      </c>
      <c r="B17" s="11">
        <v>2609</v>
      </c>
      <c r="C17" s="11">
        <v>1319</v>
      </c>
      <c r="D17" s="11">
        <v>1290</v>
      </c>
      <c r="E17" s="35">
        <f t="shared" si="0"/>
        <v>102.24806201550388</v>
      </c>
      <c r="F17" s="35">
        <v>27.07836014530358</v>
      </c>
      <c r="H17" s="10">
        <f t="shared" si="3"/>
        <v>1965</v>
      </c>
      <c r="I17" s="11">
        <v>3594</v>
      </c>
      <c r="J17" s="11">
        <v>1780</v>
      </c>
      <c r="K17" s="11">
        <v>1814</v>
      </c>
      <c r="L17" s="35">
        <f t="shared" si="1"/>
        <v>98.12568908489526</v>
      </c>
      <c r="M17" s="35">
        <v>22.760232288625584</v>
      </c>
    </row>
    <row r="18" spans="1:13" ht="12.75">
      <c r="A18" s="10">
        <f t="shared" si="2"/>
        <v>1912</v>
      </c>
      <c r="B18" s="11">
        <v>3720</v>
      </c>
      <c r="C18" s="11">
        <v>1937</v>
      </c>
      <c r="D18" s="11">
        <v>1783</v>
      </c>
      <c r="E18" s="35">
        <f t="shared" si="0"/>
        <v>108.63712843522153</v>
      </c>
      <c r="F18" s="35">
        <v>38.81610868510432</v>
      </c>
      <c r="H18" s="10">
        <f t="shared" si="3"/>
        <v>1966</v>
      </c>
      <c r="I18" s="11">
        <v>4087</v>
      </c>
      <c r="J18" s="11">
        <v>2078</v>
      </c>
      <c r="K18" s="11">
        <v>2009</v>
      </c>
      <c r="L18" s="35">
        <f t="shared" si="1"/>
        <v>103.43454454952712</v>
      </c>
      <c r="M18" s="35">
        <v>25.893063611280937</v>
      </c>
    </row>
    <row r="19" spans="1:13" ht="12.75">
      <c r="A19" s="10">
        <f t="shared" si="2"/>
        <v>1913</v>
      </c>
      <c r="B19" s="11">
        <v>3289</v>
      </c>
      <c r="C19" s="11">
        <v>1654</v>
      </c>
      <c r="D19" s="11">
        <v>1635</v>
      </c>
      <c r="E19" s="35">
        <f t="shared" si="0"/>
        <v>101.16207951070338</v>
      </c>
      <c r="F19" s="35">
        <v>33.64860786430066</v>
      </c>
      <c r="H19" s="10">
        <f t="shared" si="3"/>
        <v>1967</v>
      </c>
      <c r="I19" s="11">
        <v>3929</v>
      </c>
      <c r="J19" s="11">
        <v>1902</v>
      </c>
      <c r="K19" s="11">
        <v>2027</v>
      </c>
      <c r="L19" s="35">
        <f t="shared" si="1"/>
        <v>93.8332511100148</v>
      </c>
      <c r="M19" s="35">
        <v>24.95855063809784</v>
      </c>
    </row>
    <row r="20" spans="1:13" ht="12.75">
      <c r="A20" s="10">
        <f t="shared" si="2"/>
        <v>1914</v>
      </c>
      <c r="B20" s="11">
        <v>3396</v>
      </c>
      <c r="C20" s="11">
        <v>1743</v>
      </c>
      <c r="D20" s="11">
        <v>1653</v>
      </c>
      <c r="E20" s="35">
        <f t="shared" si="0"/>
        <v>105.44464609800363</v>
      </c>
      <c r="F20" s="35">
        <v>33.8087060404689</v>
      </c>
      <c r="H20" s="10">
        <f t="shared" si="3"/>
        <v>1968</v>
      </c>
      <c r="I20" s="11">
        <v>4178</v>
      </c>
      <c r="J20" s="11">
        <v>2060</v>
      </c>
      <c r="K20" s="11">
        <v>2118</v>
      </c>
      <c r="L20" s="35">
        <f t="shared" si="1"/>
        <v>97.26156751652503</v>
      </c>
      <c r="M20" s="35">
        <v>26.62325041977181</v>
      </c>
    </row>
    <row r="21" spans="1:13" ht="12.75">
      <c r="A21" s="10">
        <f t="shared" si="2"/>
        <v>1915</v>
      </c>
      <c r="B21" s="11">
        <v>3163</v>
      </c>
      <c r="C21" s="11">
        <v>1626</v>
      </c>
      <c r="D21" s="11">
        <v>1537</v>
      </c>
      <c r="E21" s="35">
        <f t="shared" si="0"/>
        <v>105.79050097592713</v>
      </c>
      <c r="F21" s="35">
        <v>30.827107972847195</v>
      </c>
      <c r="H21" s="10">
        <f t="shared" si="3"/>
        <v>1969</v>
      </c>
      <c r="I21" s="11">
        <v>3967</v>
      </c>
      <c r="J21" s="11">
        <v>1991</v>
      </c>
      <c r="K21" s="11">
        <v>1976</v>
      </c>
      <c r="L21" s="35">
        <f t="shared" si="1"/>
        <v>100.75910931174089</v>
      </c>
      <c r="M21" s="35">
        <v>25.360315293861934</v>
      </c>
    </row>
    <row r="22" spans="1:13" ht="12.75">
      <c r="A22" s="10">
        <f t="shared" si="2"/>
        <v>1916</v>
      </c>
      <c r="B22" s="11">
        <v>2524</v>
      </c>
      <c r="C22" s="11">
        <v>1280</v>
      </c>
      <c r="D22" s="11">
        <v>1244</v>
      </c>
      <c r="E22" s="35">
        <f t="shared" si="0"/>
        <v>102.89389067524115</v>
      </c>
      <c r="F22" s="35">
        <v>24.252906697415202</v>
      </c>
      <c r="H22" s="10">
        <f t="shared" si="3"/>
        <v>1970</v>
      </c>
      <c r="I22" s="11">
        <v>3978</v>
      </c>
      <c r="J22" s="11">
        <v>1988</v>
      </c>
      <c r="K22" s="11">
        <v>1990</v>
      </c>
      <c r="L22" s="35">
        <f t="shared" si="1"/>
        <v>99.89949748743719</v>
      </c>
      <c r="M22" s="35">
        <v>25.5</v>
      </c>
    </row>
    <row r="23" spans="1:13" ht="12.75">
      <c r="A23" s="10">
        <f t="shared" si="2"/>
        <v>1917</v>
      </c>
      <c r="B23" s="11">
        <v>2507</v>
      </c>
      <c r="C23" s="11">
        <v>1215</v>
      </c>
      <c r="D23" s="11">
        <v>1292</v>
      </c>
      <c r="E23" s="35">
        <f t="shared" si="0"/>
        <v>94.04024767801857</v>
      </c>
      <c r="F23" s="35">
        <v>23.867666309651316</v>
      </c>
      <c r="H23" s="10">
        <f t="shared" si="3"/>
        <v>1971</v>
      </c>
      <c r="I23" s="11">
        <v>2727</v>
      </c>
      <c r="J23" s="11">
        <v>1294</v>
      </c>
      <c r="K23" s="11">
        <v>1433</v>
      </c>
      <c r="L23" s="35">
        <f t="shared" si="1"/>
        <v>90.30006978367062</v>
      </c>
      <c r="M23" s="35">
        <v>17.652999132562567</v>
      </c>
    </row>
    <row r="24" spans="1:13" ht="12.75">
      <c r="A24" s="10">
        <f t="shared" si="2"/>
        <v>1918</v>
      </c>
      <c r="B24" s="11">
        <v>1829</v>
      </c>
      <c r="C24" s="11">
        <v>886</v>
      </c>
      <c r="D24" s="11">
        <v>943</v>
      </c>
      <c r="E24" s="35">
        <f t="shared" si="0"/>
        <v>93.95546129374337</v>
      </c>
      <c r="F24" s="35">
        <v>17.472046159063446</v>
      </c>
      <c r="H24" s="10">
        <f t="shared" si="3"/>
        <v>1972</v>
      </c>
      <c r="I24" s="11">
        <v>2517</v>
      </c>
      <c r="J24" s="11">
        <v>1168</v>
      </c>
      <c r="K24" s="11">
        <v>1349</v>
      </c>
      <c r="L24" s="35">
        <f t="shared" si="1"/>
        <v>86.5826538176427</v>
      </c>
      <c r="M24" s="35">
        <v>16.35249136735284</v>
      </c>
    </row>
    <row r="25" spans="1:13" ht="12.75">
      <c r="A25" s="10">
        <f t="shared" si="2"/>
        <v>1919</v>
      </c>
      <c r="B25" s="11">
        <v>2997</v>
      </c>
      <c r="C25" s="11">
        <v>1478</v>
      </c>
      <c r="D25" s="11">
        <v>1519</v>
      </c>
      <c r="E25" s="35">
        <f t="shared" si="0"/>
        <v>97.30085582620146</v>
      </c>
      <c r="F25" s="35">
        <v>28.717074058813946</v>
      </c>
      <c r="H25" s="10">
        <f t="shared" si="3"/>
        <v>1973</v>
      </c>
      <c r="I25" s="11">
        <v>2102</v>
      </c>
      <c r="J25" s="11">
        <v>1017</v>
      </c>
      <c r="K25" s="11">
        <v>1085</v>
      </c>
      <c r="L25" s="35">
        <f t="shared" si="1"/>
        <v>93.73271889400921</v>
      </c>
      <c r="M25" s="35">
        <v>13.558141334915762</v>
      </c>
    </row>
    <row r="26" spans="1:13" ht="12.75">
      <c r="A26" s="10">
        <f t="shared" si="2"/>
        <v>1920</v>
      </c>
      <c r="B26" s="11">
        <v>2610</v>
      </c>
      <c r="C26" s="11">
        <v>1251</v>
      </c>
      <c r="D26" s="11">
        <v>1359</v>
      </c>
      <c r="E26" s="35">
        <f t="shared" si="0"/>
        <v>92.05298013245033</v>
      </c>
      <c r="F26" s="35">
        <v>24.65241045791144</v>
      </c>
      <c r="H26" s="10">
        <f t="shared" si="3"/>
        <v>1974</v>
      </c>
      <c r="I26" s="11">
        <v>2521</v>
      </c>
      <c r="J26" s="11">
        <v>1180</v>
      </c>
      <c r="K26" s="11">
        <v>1341</v>
      </c>
      <c r="L26" s="35">
        <f t="shared" si="1"/>
        <v>87.99403430275913</v>
      </c>
      <c r="M26" s="35">
        <v>16.21899829510728</v>
      </c>
    </row>
    <row r="27" spans="1:13" ht="12.75">
      <c r="A27" s="10">
        <f t="shared" si="2"/>
        <v>1921</v>
      </c>
      <c r="B27" s="11">
        <v>2305</v>
      </c>
      <c r="C27" s="11">
        <v>1114</v>
      </c>
      <c r="D27" s="11">
        <v>1191</v>
      </c>
      <c r="E27" s="35">
        <f t="shared" si="0"/>
        <v>93.53484466834593</v>
      </c>
      <c r="F27" s="35">
        <v>21.73328870387569</v>
      </c>
      <c r="H27" s="10">
        <f t="shared" si="3"/>
        <v>1975</v>
      </c>
      <c r="I27" s="11">
        <v>2067</v>
      </c>
      <c r="J27" s="11">
        <v>999</v>
      </c>
      <c r="K27" s="11">
        <v>1068</v>
      </c>
      <c r="L27" s="35">
        <f t="shared" si="1"/>
        <v>93.53932584269663</v>
      </c>
      <c r="M27" s="35">
        <v>13.29876212780194</v>
      </c>
    </row>
    <row r="28" spans="1:13" ht="12.75">
      <c r="A28" s="10">
        <f t="shared" si="2"/>
        <v>1922</v>
      </c>
      <c r="B28" s="11">
        <v>1975</v>
      </c>
      <c r="C28" s="11">
        <v>900</v>
      </c>
      <c r="D28" s="11">
        <v>1075</v>
      </c>
      <c r="E28" s="35">
        <f t="shared" si="0"/>
        <v>83.72093023255815</v>
      </c>
      <c r="F28" s="35">
        <v>18.700526455327047</v>
      </c>
      <c r="H28" s="10">
        <f t="shared" si="3"/>
        <v>1976</v>
      </c>
      <c r="I28" s="11">
        <v>1949</v>
      </c>
      <c r="J28" s="11">
        <v>941</v>
      </c>
      <c r="K28" s="11">
        <v>1008</v>
      </c>
      <c r="L28" s="35">
        <f t="shared" si="1"/>
        <v>93.35317460317461</v>
      </c>
      <c r="M28" s="35">
        <v>12.551924005796169</v>
      </c>
    </row>
    <row r="29" spans="1:13" ht="12.75">
      <c r="A29" s="10">
        <f t="shared" si="2"/>
        <v>1923</v>
      </c>
      <c r="B29" s="11">
        <v>2142</v>
      </c>
      <c r="C29" s="11">
        <v>1049</v>
      </c>
      <c r="D29" s="11">
        <v>1093</v>
      </c>
      <c r="E29" s="35">
        <f t="shared" si="0"/>
        <v>95.97438243366881</v>
      </c>
      <c r="F29" s="35">
        <v>19.91326295826303</v>
      </c>
      <c r="H29" s="10">
        <f t="shared" si="3"/>
        <v>1977</v>
      </c>
      <c r="I29" s="11">
        <v>2208</v>
      </c>
      <c r="J29" s="11">
        <v>1087</v>
      </c>
      <c r="K29" s="11">
        <v>1121</v>
      </c>
      <c r="L29" s="35">
        <f t="shared" si="1"/>
        <v>96.96699375557539</v>
      </c>
      <c r="M29" s="35">
        <v>14.261493000048443</v>
      </c>
    </row>
    <row r="30" spans="1:13" ht="12.75">
      <c r="A30" s="10">
        <f t="shared" si="2"/>
        <v>1924</v>
      </c>
      <c r="B30" s="11">
        <v>2852</v>
      </c>
      <c r="C30" s="11">
        <v>1406</v>
      </c>
      <c r="D30" s="11">
        <v>1446</v>
      </c>
      <c r="E30" s="35">
        <f t="shared" si="0"/>
        <v>97.23374827109267</v>
      </c>
      <c r="F30" s="35">
        <v>26.01145525518952</v>
      </c>
      <c r="H30" s="10">
        <f t="shared" si="3"/>
        <v>1978</v>
      </c>
      <c r="I30" s="11">
        <v>1914</v>
      </c>
      <c r="J30" s="11">
        <v>933</v>
      </c>
      <c r="K30" s="11">
        <v>981</v>
      </c>
      <c r="L30" s="35">
        <f t="shared" si="1"/>
        <v>95.10703363914374</v>
      </c>
      <c r="M30" s="35">
        <v>12.418894368024915</v>
      </c>
    </row>
    <row r="31" spans="1:13" ht="12.75">
      <c r="A31" s="10">
        <f t="shared" si="2"/>
        <v>1925</v>
      </c>
      <c r="B31" s="11">
        <v>3580</v>
      </c>
      <c r="C31" s="11">
        <v>1941</v>
      </c>
      <c r="D31" s="11">
        <v>1639</v>
      </c>
      <c r="E31" s="35">
        <f t="shared" si="0"/>
        <v>118.42586943258084</v>
      </c>
      <c r="F31" s="35">
        <v>32.24165026815507</v>
      </c>
      <c r="H31" s="10">
        <f t="shared" si="3"/>
        <v>1979</v>
      </c>
      <c r="I31" s="11">
        <v>2101</v>
      </c>
      <c r="J31" s="11">
        <v>1008</v>
      </c>
      <c r="K31" s="11">
        <v>1093</v>
      </c>
      <c r="L31" s="35">
        <f t="shared" si="1"/>
        <v>92.22323879231473</v>
      </c>
      <c r="M31" s="35">
        <v>13.70877498621619</v>
      </c>
    </row>
    <row r="32" spans="1:13" ht="12.75">
      <c r="A32" s="10">
        <f t="shared" si="2"/>
        <v>1926</v>
      </c>
      <c r="B32" s="11">
        <v>3620</v>
      </c>
      <c r="C32" s="11">
        <v>1804</v>
      </c>
      <c r="D32" s="11">
        <v>1816</v>
      </c>
      <c r="E32" s="35">
        <f t="shared" si="0"/>
        <v>99.33920704845815</v>
      </c>
      <c r="F32" s="35">
        <v>32.21930488184771</v>
      </c>
      <c r="H32" s="10">
        <f t="shared" si="3"/>
        <v>1980</v>
      </c>
      <c r="I32" s="11">
        <v>2238</v>
      </c>
      <c r="J32" s="11">
        <v>1080</v>
      </c>
      <c r="K32" s="11">
        <v>1158</v>
      </c>
      <c r="L32" s="35">
        <f t="shared" si="1"/>
        <v>93.26424870466322</v>
      </c>
      <c r="M32" s="35">
        <v>14.704577933277484</v>
      </c>
    </row>
    <row r="33" spans="1:13" ht="12.75">
      <c r="A33" s="10">
        <f t="shared" si="2"/>
        <v>1927</v>
      </c>
      <c r="B33" s="11">
        <v>5175</v>
      </c>
      <c r="C33" s="11">
        <v>2633</v>
      </c>
      <c r="D33" s="11">
        <v>2542</v>
      </c>
      <c r="E33" s="35">
        <f t="shared" si="0"/>
        <v>103.57985837922897</v>
      </c>
      <c r="F33" s="35">
        <v>45.642970541541715</v>
      </c>
      <c r="H33" s="10">
        <f t="shared" si="3"/>
        <v>1981</v>
      </c>
      <c r="I33" s="11">
        <v>1885</v>
      </c>
      <c r="J33" s="11">
        <v>904</v>
      </c>
      <c r="K33" s="11">
        <v>981</v>
      </c>
      <c r="L33" s="35">
        <f t="shared" si="1"/>
        <v>92.15086646279306</v>
      </c>
      <c r="M33" s="35">
        <v>12.535453387731216</v>
      </c>
    </row>
    <row r="34" spans="1:13" ht="12.75">
      <c r="A34" s="10">
        <f t="shared" si="2"/>
        <v>1928</v>
      </c>
      <c r="B34" s="11">
        <v>3543</v>
      </c>
      <c r="C34" s="11">
        <v>1748</v>
      </c>
      <c r="D34" s="11">
        <v>1795</v>
      </c>
      <c r="E34" s="35">
        <f t="shared" si="0"/>
        <v>97.3816155988858</v>
      </c>
      <c r="F34" s="35">
        <v>30.977590864976875</v>
      </c>
      <c r="H34" s="10">
        <f t="shared" si="3"/>
        <v>1982</v>
      </c>
      <c r="I34" s="11">
        <v>2073</v>
      </c>
      <c r="J34" s="11">
        <v>1022</v>
      </c>
      <c r="K34" s="11">
        <v>1051</v>
      </c>
      <c r="L34" s="35">
        <f t="shared" si="1"/>
        <v>97.2407231208373</v>
      </c>
      <c r="M34" s="35">
        <v>13.968296750501153</v>
      </c>
    </row>
    <row r="35" spans="1:13" ht="12.75">
      <c r="A35" s="10">
        <f t="shared" si="2"/>
        <v>1929</v>
      </c>
      <c r="B35" s="11">
        <v>4581</v>
      </c>
      <c r="C35" s="11">
        <v>2249</v>
      </c>
      <c r="D35" s="11">
        <v>2332</v>
      </c>
      <c r="E35" s="35">
        <f t="shared" si="0"/>
        <v>96.44082332761577</v>
      </c>
      <c r="F35" s="35">
        <v>39.83460941474168</v>
      </c>
      <c r="H35" s="10">
        <f t="shared" si="3"/>
        <v>1983</v>
      </c>
      <c r="I35" s="11">
        <v>2093</v>
      </c>
      <c r="J35" s="11">
        <v>1025</v>
      </c>
      <c r="K35" s="11">
        <v>1068</v>
      </c>
      <c r="L35" s="35">
        <f t="shared" si="1"/>
        <v>95.97378277153558</v>
      </c>
      <c r="M35" s="35">
        <v>14.187954812753569</v>
      </c>
    </row>
    <row r="36" spans="1:13" ht="12.75">
      <c r="A36" s="10">
        <f t="shared" si="2"/>
        <v>1930</v>
      </c>
      <c r="B36" s="11">
        <v>3902</v>
      </c>
      <c r="C36" s="11">
        <v>1990</v>
      </c>
      <c r="D36" s="11">
        <v>1912</v>
      </c>
      <c r="E36" s="35">
        <f t="shared" si="0"/>
        <v>104.07949790794979</v>
      </c>
      <c r="F36" s="35">
        <v>33.71102001321832</v>
      </c>
      <c r="H36" s="10">
        <f t="shared" si="3"/>
        <v>1984</v>
      </c>
      <c r="I36" s="11">
        <v>1831</v>
      </c>
      <c r="J36" s="11">
        <v>926</v>
      </c>
      <c r="K36" s="11">
        <v>905</v>
      </c>
      <c r="L36" s="35">
        <f t="shared" si="1"/>
        <v>102.32044198895028</v>
      </c>
      <c r="M36" s="35">
        <v>12.478277166320238</v>
      </c>
    </row>
    <row r="37" spans="1:13" ht="12.75">
      <c r="A37" s="10">
        <f t="shared" si="2"/>
        <v>1931</v>
      </c>
      <c r="B37" s="11">
        <v>3762</v>
      </c>
      <c r="C37" s="11">
        <v>1832</v>
      </c>
      <c r="D37" s="11">
        <v>1930</v>
      </c>
      <c r="E37" s="35">
        <f t="shared" si="0"/>
        <v>94.92227979274611</v>
      </c>
      <c r="F37" s="35">
        <v>32.759476475352024</v>
      </c>
      <c r="H37" s="10">
        <f t="shared" si="3"/>
        <v>1985</v>
      </c>
      <c r="I37" s="11">
        <v>1782</v>
      </c>
      <c r="J37" s="11">
        <v>893</v>
      </c>
      <c r="K37" s="11">
        <v>889</v>
      </c>
      <c r="L37" s="35">
        <f t="shared" si="1"/>
        <v>100.44994375703038</v>
      </c>
      <c r="M37" s="35">
        <v>12.238842873037457</v>
      </c>
    </row>
    <row r="38" spans="1:13" ht="12.75">
      <c r="A38" s="10">
        <f t="shared" si="2"/>
        <v>1932</v>
      </c>
      <c r="B38" s="11">
        <v>4855</v>
      </c>
      <c r="C38" s="11">
        <v>2434</v>
      </c>
      <c r="D38" s="11">
        <v>2421</v>
      </c>
      <c r="E38" s="35">
        <f aca="true" t="shared" si="4" ref="E38:E59">C38/D38*100</f>
        <v>100.53696819496076</v>
      </c>
      <c r="F38" s="35">
        <v>42.40119125076964</v>
      </c>
      <c r="H38" s="10">
        <f t="shared" si="3"/>
        <v>1986</v>
      </c>
      <c r="I38" s="11">
        <v>1646</v>
      </c>
      <c r="J38" s="11">
        <v>846</v>
      </c>
      <c r="K38" s="11">
        <v>800</v>
      </c>
      <c r="L38" s="35">
        <f aca="true" t="shared" si="5" ref="L38:L58">J38/K38*100</f>
        <v>105.75000000000001</v>
      </c>
      <c r="M38" s="35">
        <v>11.390530497003585</v>
      </c>
    </row>
    <row r="39" spans="1:13" ht="12.75">
      <c r="A39" s="10">
        <f aca="true" t="shared" si="6" ref="A39:A59">A38+1</f>
        <v>1933</v>
      </c>
      <c r="B39" s="11">
        <v>3856</v>
      </c>
      <c r="C39" s="11">
        <v>1887</v>
      </c>
      <c r="D39" s="11">
        <v>1969</v>
      </c>
      <c r="E39" s="35">
        <f t="shared" si="4"/>
        <v>95.83544946673437</v>
      </c>
      <c r="F39" s="35">
        <v>33.09374128349819</v>
      </c>
      <c r="H39" s="10">
        <f t="shared" si="3"/>
        <v>1987</v>
      </c>
      <c r="I39" s="11">
        <v>1667</v>
      </c>
      <c r="J39" s="11">
        <v>828</v>
      </c>
      <c r="K39" s="11">
        <v>839</v>
      </c>
      <c r="L39" s="35">
        <f t="shared" si="5"/>
        <v>98.68891537544697</v>
      </c>
      <c r="M39" s="35">
        <v>11.616886646503785</v>
      </c>
    </row>
    <row r="40" spans="1:13" ht="12.75">
      <c r="A40" s="10">
        <f t="shared" si="6"/>
        <v>1934</v>
      </c>
      <c r="B40" s="11">
        <v>4254</v>
      </c>
      <c r="C40" s="11">
        <v>2119</v>
      </c>
      <c r="D40" s="11">
        <v>2135</v>
      </c>
      <c r="E40" s="35">
        <f t="shared" si="4"/>
        <v>99.25058548009368</v>
      </c>
      <c r="F40" s="35">
        <v>36.01300328468389</v>
      </c>
      <c r="H40" s="10">
        <f t="shared" si="3"/>
        <v>1988</v>
      </c>
      <c r="I40" s="11">
        <v>1631</v>
      </c>
      <c r="J40" s="11">
        <v>820</v>
      </c>
      <c r="K40" s="11">
        <v>811</v>
      </c>
      <c r="L40" s="35">
        <f t="shared" si="5"/>
        <v>101.10974106041924</v>
      </c>
      <c r="M40" s="35">
        <v>11.440957364721728</v>
      </c>
    </row>
    <row r="41" spans="1:13" ht="12.75">
      <c r="A41" s="10">
        <f t="shared" si="6"/>
        <v>1935</v>
      </c>
      <c r="B41" s="11">
        <v>5374</v>
      </c>
      <c r="C41" s="11">
        <v>2709</v>
      </c>
      <c r="D41" s="11">
        <v>2665</v>
      </c>
      <c r="E41" s="35">
        <f t="shared" si="4"/>
        <v>101.65103189493433</v>
      </c>
      <c r="F41" s="35">
        <v>45.115117426070896</v>
      </c>
      <c r="H41" s="10">
        <f t="shared" si="3"/>
        <v>1989</v>
      </c>
      <c r="I41" s="11">
        <v>1593</v>
      </c>
      <c r="J41" s="11">
        <v>803</v>
      </c>
      <c r="K41" s="11">
        <v>790</v>
      </c>
      <c r="L41" s="35">
        <f t="shared" si="5"/>
        <v>101.64556962025317</v>
      </c>
      <c r="M41" s="35">
        <v>11.239125986862993</v>
      </c>
    </row>
    <row r="42" spans="1:13" ht="12.75">
      <c r="A42" s="10">
        <f t="shared" si="6"/>
        <v>1936</v>
      </c>
      <c r="B42" s="11">
        <v>4082</v>
      </c>
      <c r="C42" s="11">
        <v>1982</v>
      </c>
      <c r="D42" s="11">
        <v>2100</v>
      </c>
      <c r="E42" s="35">
        <f t="shared" si="4"/>
        <v>94.38095238095238</v>
      </c>
      <c r="F42" s="35">
        <v>34.011990018039185</v>
      </c>
      <c r="H42" s="10">
        <f t="shared" si="3"/>
        <v>1990</v>
      </c>
      <c r="I42" s="11">
        <v>1740</v>
      </c>
      <c r="J42" s="11">
        <v>898</v>
      </c>
      <c r="K42" s="11">
        <v>842</v>
      </c>
      <c r="L42" s="35">
        <f t="shared" si="5"/>
        <v>106.65083135391924</v>
      </c>
      <c r="M42" s="35">
        <v>12.34025049290081</v>
      </c>
    </row>
    <row r="43" spans="1:13" ht="12.75">
      <c r="A43" s="10">
        <f t="shared" si="6"/>
        <v>1937</v>
      </c>
      <c r="B43" s="11">
        <v>4146</v>
      </c>
      <c r="C43" s="11">
        <v>1986</v>
      </c>
      <c r="D43" s="11">
        <v>2160</v>
      </c>
      <c r="E43" s="35">
        <f t="shared" si="4"/>
        <v>91.94444444444444</v>
      </c>
      <c r="F43" s="35">
        <v>34.118682982627945</v>
      </c>
      <c r="H43" s="10">
        <f t="shared" si="3"/>
        <v>1991</v>
      </c>
      <c r="I43" s="11">
        <v>1573</v>
      </c>
      <c r="J43" s="11">
        <v>825</v>
      </c>
      <c r="K43" s="11">
        <v>748</v>
      </c>
      <c r="L43" s="35">
        <f t="shared" si="5"/>
        <v>110.29411764705883</v>
      </c>
      <c r="M43" s="35">
        <v>11.30288572085537</v>
      </c>
    </row>
    <row r="44" spans="1:13" ht="12.75">
      <c r="A44" s="10">
        <f t="shared" si="6"/>
        <v>1938</v>
      </c>
      <c r="B44" s="11">
        <v>4196</v>
      </c>
      <c r="C44" s="11">
        <v>2057</v>
      </c>
      <c r="D44" s="11">
        <v>2139</v>
      </c>
      <c r="E44" s="35">
        <f t="shared" si="4"/>
        <v>96.16643291257597</v>
      </c>
      <c r="F44" s="35">
        <v>34.241880202382895</v>
      </c>
      <c r="H44" s="10">
        <f t="shared" si="3"/>
        <v>1992</v>
      </c>
      <c r="I44" s="15">
        <v>1476</v>
      </c>
      <c r="J44" s="11">
        <v>736</v>
      </c>
      <c r="K44" s="11">
        <v>740</v>
      </c>
      <c r="L44" s="35">
        <f t="shared" si="5"/>
        <v>99.45945945945947</v>
      </c>
      <c r="M44" s="35">
        <v>10.740990048574599</v>
      </c>
    </row>
    <row r="45" spans="1:13" ht="12.75">
      <c r="A45" s="10">
        <f t="shared" si="6"/>
        <v>1939</v>
      </c>
      <c r="B45" s="11">
        <v>3789</v>
      </c>
      <c r="C45" s="11">
        <v>1822</v>
      </c>
      <c r="D45" s="11">
        <v>1967</v>
      </c>
      <c r="E45" s="35">
        <f t="shared" si="4"/>
        <v>92.62836807320794</v>
      </c>
      <c r="F45" s="35">
        <v>30.756492834443375</v>
      </c>
      <c r="H45" s="10">
        <f t="shared" si="3"/>
        <v>1993</v>
      </c>
      <c r="I45" s="15">
        <v>1888</v>
      </c>
      <c r="J45" s="11">
        <v>978</v>
      </c>
      <c r="K45" s="11">
        <v>910</v>
      </c>
      <c r="L45" s="35">
        <f t="shared" si="5"/>
        <v>107.47252747252747</v>
      </c>
      <c r="M45" s="35">
        <v>13.724920034893865</v>
      </c>
    </row>
    <row r="46" spans="1:13" ht="12.75">
      <c r="A46" s="10">
        <f t="shared" si="6"/>
        <v>1940</v>
      </c>
      <c r="B46" s="11">
        <v>3382</v>
      </c>
      <c r="C46" s="11">
        <v>1549</v>
      </c>
      <c r="D46" s="11">
        <v>1833</v>
      </c>
      <c r="E46" s="35">
        <f t="shared" si="4"/>
        <v>84.506273867976</v>
      </c>
      <c r="F46" s="35">
        <v>27.125114792491267</v>
      </c>
      <c r="H46" s="10">
        <f t="shared" si="3"/>
        <v>1994</v>
      </c>
      <c r="I46" s="15">
        <v>1724</v>
      </c>
      <c r="J46" s="11">
        <v>896</v>
      </c>
      <c r="K46" s="11">
        <v>828</v>
      </c>
      <c r="L46" s="35">
        <f t="shared" si="5"/>
        <v>108.21256038647343</v>
      </c>
      <c r="M46" s="35">
        <v>12.61552646406697</v>
      </c>
    </row>
    <row r="47" spans="1:13" ht="12.75">
      <c r="A47" s="10">
        <f t="shared" si="6"/>
        <v>1941</v>
      </c>
      <c r="B47" s="11">
        <v>2836</v>
      </c>
      <c r="C47" s="11">
        <v>1269</v>
      </c>
      <c r="D47" s="11">
        <v>1567</v>
      </c>
      <c r="E47" s="35">
        <f t="shared" si="4"/>
        <v>80.98276962348436</v>
      </c>
      <c r="F47" s="35">
        <v>22.381640110171965</v>
      </c>
      <c r="H47" s="10">
        <f t="shared" si="3"/>
        <v>1995</v>
      </c>
      <c r="I47" s="15">
        <v>1792</v>
      </c>
      <c r="J47" s="11">
        <v>940</v>
      </c>
      <c r="K47" s="11">
        <v>852</v>
      </c>
      <c r="L47" s="35">
        <f t="shared" si="5"/>
        <v>110.32863849765258</v>
      </c>
      <c r="M47" s="35">
        <v>18.01847094370736</v>
      </c>
    </row>
    <row r="48" spans="1:13" ht="12.75">
      <c r="A48" s="10">
        <f t="shared" si="6"/>
        <v>1942</v>
      </c>
      <c r="B48" s="11">
        <v>2900</v>
      </c>
      <c r="C48" s="11">
        <v>1251</v>
      </c>
      <c r="D48" s="11">
        <v>1649</v>
      </c>
      <c r="E48" s="35">
        <f t="shared" si="4"/>
        <v>75.8641600970285</v>
      </c>
      <c r="F48" s="35">
        <v>22.5839988474373</v>
      </c>
      <c r="H48" s="10">
        <f t="shared" si="3"/>
        <v>1996</v>
      </c>
      <c r="I48" s="15">
        <v>1602</v>
      </c>
      <c r="J48" s="11">
        <v>848</v>
      </c>
      <c r="K48" s="11">
        <v>754</v>
      </c>
      <c r="L48" s="35">
        <f t="shared" si="5"/>
        <v>112.46684350132625</v>
      </c>
      <c r="M48" s="35">
        <v>11.891683244751922</v>
      </c>
    </row>
    <row r="49" spans="1:13" ht="12.75">
      <c r="A49" s="10">
        <f t="shared" si="6"/>
        <v>1943</v>
      </c>
      <c r="B49" s="11">
        <v>2358</v>
      </c>
      <c r="C49" s="11">
        <v>976</v>
      </c>
      <c r="D49" s="11">
        <v>1382</v>
      </c>
      <c r="E49" s="35">
        <f t="shared" si="4"/>
        <v>70.62228654124458</v>
      </c>
      <c r="F49" s="35">
        <v>18.16550018681653</v>
      </c>
      <c r="H49" s="10">
        <f t="shared" si="3"/>
        <v>1997</v>
      </c>
      <c r="I49" s="15">
        <v>1917</v>
      </c>
      <c r="J49" s="11">
        <v>1010</v>
      </c>
      <c r="K49" s="11">
        <v>907</v>
      </c>
      <c r="L49" s="35">
        <f t="shared" si="5"/>
        <v>111.3561190738699</v>
      </c>
      <c r="M49" s="35">
        <v>14.329121304196706</v>
      </c>
    </row>
    <row r="50" spans="1:13" ht="12.75">
      <c r="A50" s="10">
        <f t="shared" si="6"/>
        <v>1944</v>
      </c>
      <c r="B50" s="11">
        <v>1938</v>
      </c>
      <c r="C50" s="11">
        <v>877</v>
      </c>
      <c r="D50" s="11">
        <v>1061</v>
      </c>
      <c r="E50" s="35">
        <f t="shared" si="4"/>
        <v>82.6578699340245</v>
      </c>
      <c r="F50" s="35">
        <v>14.896920688117822</v>
      </c>
      <c r="H50" s="10">
        <f t="shared" si="3"/>
        <v>1998</v>
      </c>
      <c r="I50" s="15">
        <v>1871</v>
      </c>
      <c r="J50" s="11">
        <v>987</v>
      </c>
      <c r="K50" s="11">
        <v>884</v>
      </c>
      <c r="L50" s="35">
        <f t="shared" si="5"/>
        <v>111.65158371040724</v>
      </c>
      <c r="M50" s="35">
        <v>14.07026106312817</v>
      </c>
    </row>
    <row r="51" spans="1:13" ht="12.75">
      <c r="A51" s="10">
        <f t="shared" si="6"/>
        <v>1945</v>
      </c>
      <c r="B51" s="11">
        <v>1689</v>
      </c>
      <c r="C51" s="11">
        <v>840</v>
      </c>
      <c r="D51" s="11">
        <v>849</v>
      </c>
      <c r="E51" s="35">
        <f t="shared" si="4"/>
        <v>98.93992932862191</v>
      </c>
      <c r="F51" s="35">
        <v>12.961747879039034</v>
      </c>
      <c r="H51" s="10">
        <f t="shared" si="3"/>
        <v>1999</v>
      </c>
      <c r="I51" s="15">
        <v>1855</v>
      </c>
      <c r="J51" s="11">
        <v>924</v>
      </c>
      <c r="K51" s="11">
        <v>931</v>
      </c>
      <c r="L51" s="35">
        <f t="shared" si="5"/>
        <v>99.24812030075188</v>
      </c>
      <c r="M51" s="35">
        <v>14.010150750732606</v>
      </c>
    </row>
    <row r="52" spans="1:13" ht="12.75">
      <c r="A52" s="10">
        <f t="shared" si="6"/>
        <v>1946</v>
      </c>
      <c r="B52" s="11">
        <v>3678</v>
      </c>
      <c r="C52" s="11">
        <v>1718</v>
      </c>
      <c r="D52" s="11">
        <v>1960</v>
      </c>
      <c r="E52" s="35">
        <f t="shared" si="4"/>
        <v>87.65306122448979</v>
      </c>
      <c r="F52" s="35">
        <v>27.83664325502543</v>
      </c>
      <c r="H52" s="10">
        <f t="shared" si="3"/>
        <v>2000</v>
      </c>
      <c r="I52" s="15">
        <v>1917</v>
      </c>
      <c r="J52" s="11">
        <v>1001</v>
      </c>
      <c r="K52" s="11">
        <v>916</v>
      </c>
      <c r="L52" s="35">
        <f t="shared" si="5"/>
        <v>109.27947598253276</v>
      </c>
      <c r="M52" s="35">
        <v>14.531534263189812</v>
      </c>
    </row>
    <row r="53" spans="1:13" ht="12.75">
      <c r="A53" s="10">
        <f t="shared" si="6"/>
        <v>1947</v>
      </c>
      <c r="B53" s="11">
        <v>2291</v>
      </c>
      <c r="C53" s="11">
        <v>1026</v>
      </c>
      <c r="D53" s="11">
        <v>1265</v>
      </c>
      <c r="E53" s="35">
        <f t="shared" si="4"/>
        <v>81.10671936758894</v>
      </c>
      <c r="F53" s="35">
        <v>17.047145663432346</v>
      </c>
      <c r="H53" s="10">
        <f t="shared" si="3"/>
        <v>2001</v>
      </c>
      <c r="I53" s="15">
        <v>1983</v>
      </c>
      <c r="J53" s="11">
        <v>1031</v>
      </c>
      <c r="K53" s="11">
        <v>952</v>
      </c>
      <c r="L53" s="35">
        <f t="shared" si="5"/>
        <v>108.29831932773108</v>
      </c>
      <c r="M53" s="35">
        <v>15.094483244210165</v>
      </c>
    </row>
    <row r="54" spans="1:13" ht="12.75">
      <c r="A54" s="10">
        <f t="shared" si="6"/>
        <v>1948</v>
      </c>
      <c r="B54" s="11">
        <v>2208</v>
      </c>
      <c r="C54" s="11">
        <v>1004</v>
      </c>
      <c r="D54" s="11">
        <v>1204</v>
      </c>
      <c r="E54" s="35">
        <f t="shared" si="4"/>
        <v>83.38870431893687</v>
      </c>
      <c r="F54" s="35">
        <v>16.204612590132655</v>
      </c>
      <c r="H54" s="10">
        <f t="shared" si="3"/>
        <v>2002</v>
      </c>
      <c r="I54" s="15">
        <v>3302</v>
      </c>
      <c r="J54" s="11">
        <v>1639</v>
      </c>
      <c r="K54" s="11">
        <v>1663</v>
      </c>
      <c r="L54" s="35">
        <f t="shared" si="5"/>
        <v>98.55682501503308</v>
      </c>
      <c r="M54" s="35">
        <v>25.283211013740377</v>
      </c>
    </row>
    <row r="55" spans="1:13" ht="12.75">
      <c r="A55" s="10">
        <f t="shared" si="6"/>
        <v>1949</v>
      </c>
      <c r="B55" s="11">
        <v>2458</v>
      </c>
      <c r="C55" s="11">
        <v>1232</v>
      </c>
      <c r="D55" s="11">
        <v>1226</v>
      </c>
      <c r="E55" s="35">
        <f t="shared" si="4"/>
        <v>100.48939641109298</v>
      </c>
      <c r="F55" s="35">
        <v>17.859089026614257</v>
      </c>
      <c r="H55" s="10">
        <v>2003</v>
      </c>
      <c r="I55" s="15">
        <v>2535</v>
      </c>
      <c r="J55" s="11">
        <v>1454</v>
      </c>
      <c r="K55" s="11">
        <v>1081</v>
      </c>
      <c r="L55" s="35">
        <f t="shared" si="5"/>
        <v>134.50508788159112</v>
      </c>
      <c r="M55" s="35">
        <v>19.402688056822704</v>
      </c>
    </row>
    <row r="56" spans="1:13" ht="12.75">
      <c r="A56" s="10">
        <f t="shared" si="6"/>
        <v>1950</v>
      </c>
      <c r="B56" s="11">
        <v>2228</v>
      </c>
      <c r="C56" s="11">
        <v>1102</v>
      </c>
      <c r="D56" s="11">
        <v>1126</v>
      </c>
      <c r="E56" s="35">
        <f t="shared" si="4"/>
        <v>97.86856127886323</v>
      </c>
      <c r="F56" s="35">
        <v>16.066689742702202</v>
      </c>
      <c r="H56" s="10">
        <f>H55+1</f>
        <v>2004</v>
      </c>
      <c r="I56" s="15">
        <v>2404</v>
      </c>
      <c r="J56" s="11">
        <v>1266</v>
      </c>
      <c r="K56" s="11">
        <v>1138</v>
      </c>
      <c r="L56" s="35">
        <f t="shared" si="5"/>
        <v>111.24780316344464</v>
      </c>
      <c r="M56" s="35">
        <v>18.278449829304826</v>
      </c>
    </row>
    <row r="57" spans="1:13" ht="12.75">
      <c r="A57" s="10">
        <f t="shared" si="6"/>
        <v>1951</v>
      </c>
      <c r="B57" s="11">
        <v>2328</v>
      </c>
      <c r="C57" s="11">
        <v>1172</v>
      </c>
      <c r="D57" s="11">
        <v>1156</v>
      </c>
      <c r="E57" s="35">
        <f t="shared" si="4"/>
        <v>101.3840830449827</v>
      </c>
      <c r="F57" s="35">
        <v>17.03173697379395</v>
      </c>
      <c r="H57" s="10">
        <f>H56+1</f>
        <v>2005</v>
      </c>
      <c r="I57" s="15">
        <v>2342</v>
      </c>
      <c r="J57" s="11">
        <v>1217</v>
      </c>
      <c r="K57" s="11">
        <v>1125</v>
      </c>
      <c r="L57" s="35">
        <f t="shared" si="5"/>
        <v>108.17777777777778</v>
      </c>
      <c r="M57" s="35">
        <v>17.71705663860079</v>
      </c>
    </row>
    <row r="58" spans="1:13" ht="12.75">
      <c r="A58" s="10">
        <f t="shared" si="6"/>
        <v>1952</v>
      </c>
      <c r="B58" s="11">
        <v>2886</v>
      </c>
      <c r="C58" s="11">
        <v>1452</v>
      </c>
      <c r="D58" s="11">
        <v>1434</v>
      </c>
      <c r="E58" s="35">
        <f t="shared" si="4"/>
        <v>101.25523012552303</v>
      </c>
      <c r="F58" s="35">
        <v>21.465468190422357</v>
      </c>
      <c r="H58" s="10">
        <f>H57+1</f>
        <v>2006</v>
      </c>
      <c r="I58" s="15">
        <v>2478</v>
      </c>
      <c r="J58" s="11">
        <v>1293</v>
      </c>
      <c r="K58" s="11">
        <v>1185</v>
      </c>
      <c r="L58" s="35">
        <f t="shared" si="5"/>
        <v>109.11392405063292</v>
      </c>
      <c r="M58" s="35">
        <v>18.653668818337504</v>
      </c>
    </row>
    <row r="59" spans="1:13" ht="12.75">
      <c r="A59" s="17">
        <f t="shared" si="6"/>
        <v>1953</v>
      </c>
      <c r="B59" s="44">
        <v>1527</v>
      </c>
      <c r="C59" s="44">
        <v>775</v>
      </c>
      <c r="D59" s="44">
        <v>752</v>
      </c>
      <c r="E59" s="37">
        <f t="shared" si="4"/>
        <v>103.05851063829788</v>
      </c>
      <c r="F59" s="37">
        <v>11.236368452810195</v>
      </c>
      <c r="G59" s="18"/>
      <c r="H59" s="18"/>
      <c r="I59" s="18"/>
      <c r="J59" s="18"/>
      <c r="K59" s="18"/>
      <c r="L59" s="18"/>
      <c r="M59" s="18"/>
    </row>
  </sheetData>
  <mergeCells count="3">
    <mergeCell ref="A1:M1"/>
    <mergeCell ref="B2:D3"/>
    <mergeCell ref="I2:K3"/>
  </mergeCells>
  <printOptions/>
  <pageMargins left="0.46" right="0.38" top="0.67" bottom="0.59" header="0.5" footer="0.5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8"/>
  <sheetViews>
    <sheetView showGridLines="0" workbookViewId="0" topLeftCell="A1">
      <selection activeCell="E26" sqref="E26"/>
    </sheetView>
  </sheetViews>
  <sheetFormatPr defaultColWidth="9.00390625" defaultRowHeight="15.75"/>
  <cols>
    <col min="1" max="1" width="5.50390625" style="46" customWidth="1"/>
    <col min="2" max="5" width="8.875" style="46" customWidth="1"/>
    <col min="6" max="6" width="8.375" style="46" customWidth="1"/>
    <col min="7" max="7" width="1.37890625" style="46" customWidth="1"/>
    <col min="8" max="11" width="8.875" style="46" customWidth="1"/>
    <col min="12" max="12" width="8.375" style="46" bestFit="1" customWidth="1"/>
    <col min="13" max="13" width="9.375" style="46" bestFit="1" customWidth="1"/>
    <col min="14" max="14" width="9.00390625" style="46" customWidth="1"/>
    <col min="15" max="15" width="9.00390625" style="46" hidden="1" customWidth="1"/>
    <col min="16" max="16384" width="9.00390625" style="46" customWidth="1"/>
  </cols>
  <sheetData>
    <row r="1" s="45" customFormat="1" ht="12.75">
      <c r="A1" s="49" t="s">
        <v>84</v>
      </c>
    </row>
    <row r="2" spans="1:13" ht="12.75">
      <c r="A2" s="96" t="s">
        <v>72</v>
      </c>
      <c r="B2" s="95" t="s">
        <v>33</v>
      </c>
      <c r="C2" s="95"/>
      <c r="D2" s="95"/>
      <c r="E2" s="95"/>
      <c r="F2" s="95"/>
      <c r="G2" s="85"/>
      <c r="H2" s="95" t="s">
        <v>21</v>
      </c>
      <c r="I2" s="95"/>
      <c r="J2" s="95"/>
      <c r="K2" s="95"/>
      <c r="L2" s="95"/>
      <c r="M2" s="93" t="s">
        <v>10</v>
      </c>
    </row>
    <row r="3" spans="1:13" s="48" customFormat="1" ht="21.75">
      <c r="A3" s="97"/>
      <c r="B3" s="54" t="s">
        <v>43</v>
      </c>
      <c r="C3" s="54" t="s">
        <v>40</v>
      </c>
      <c r="D3" s="54" t="s">
        <v>41</v>
      </c>
      <c r="E3" s="54" t="s">
        <v>42</v>
      </c>
      <c r="F3" s="53" t="s">
        <v>39</v>
      </c>
      <c r="G3" s="53"/>
      <c r="H3" s="54" t="s">
        <v>43</v>
      </c>
      <c r="I3" s="54" t="s">
        <v>40</v>
      </c>
      <c r="J3" s="54" t="s">
        <v>41</v>
      </c>
      <c r="K3" s="54" t="s">
        <v>42</v>
      </c>
      <c r="L3" s="53" t="s">
        <v>39</v>
      </c>
      <c r="M3" s="94"/>
    </row>
    <row r="4" spans="1:15" s="45" customFormat="1" ht="12.75">
      <c r="A4" s="50">
        <v>0</v>
      </c>
      <c r="B4" s="55">
        <v>499</v>
      </c>
      <c r="C4" s="55">
        <v>0</v>
      </c>
      <c r="D4" s="55">
        <v>0</v>
      </c>
      <c r="E4" s="55">
        <v>0</v>
      </c>
      <c r="F4" s="55">
        <f>SUM(B4:E4)</f>
        <v>499</v>
      </c>
      <c r="G4" s="55"/>
      <c r="H4" s="55">
        <v>415</v>
      </c>
      <c r="I4" s="55">
        <v>0</v>
      </c>
      <c r="J4" s="55">
        <v>0</v>
      </c>
      <c r="K4" s="55">
        <v>0</v>
      </c>
      <c r="L4" s="55">
        <f>SUM(H4:K4)</f>
        <v>415</v>
      </c>
      <c r="M4" s="55">
        <v>914</v>
      </c>
      <c r="O4" s="51">
        <v>1</v>
      </c>
    </row>
    <row r="5" spans="1:17" ht="12.75">
      <c r="A5" s="52">
        <v>1</v>
      </c>
      <c r="B5" s="55">
        <v>467</v>
      </c>
      <c r="C5" s="55">
        <v>0</v>
      </c>
      <c r="D5" s="55">
        <v>0</v>
      </c>
      <c r="E5" s="55">
        <v>0</v>
      </c>
      <c r="F5" s="55">
        <f aca="true" t="shared" si="0" ref="F5:F72">SUM(B5:E5)</f>
        <v>467</v>
      </c>
      <c r="G5" s="55"/>
      <c r="H5" s="55">
        <v>438</v>
      </c>
      <c r="I5" s="55">
        <v>0</v>
      </c>
      <c r="J5" s="55">
        <v>0</v>
      </c>
      <c r="K5" s="55">
        <v>0</v>
      </c>
      <c r="L5" s="55">
        <f aca="true" t="shared" si="1" ref="L5:L72">SUM(H5:K5)</f>
        <v>438</v>
      </c>
      <c r="M5" s="55">
        <v>905</v>
      </c>
      <c r="N5" s="45"/>
      <c r="O5" s="47">
        <v>2</v>
      </c>
      <c r="Q5" s="45"/>
    </row>
    <row r="6" spans="1:17" ht="12.75">
      <c r="A6" s="52">
        <v>2</v>
      </c>
      <c r="B6" s="55">
        <v>470</v>
      </c>
      <c r="C6" s="55">
        <v>0</v>
      </c>
      <c r="D6" s="55">
        <v>0</v>
      </c>
      <c r="E6" s="55">
        <v>0</v>
      </c>
      <c r="F6" s="55">
        <f t="shared" si="0"/>
        <v>470</v>
      </c>
      <c r="G6" s="55"/>
      <c r="H6" s="55">
        <v>425</v>
      </c>
      <c r="I6" s="55">
        <v>0</v>
      </c>
      <c r="J6" s="55">
        <v>0</v>
      </c>
      <c r="K6" s="55">
        <v>0</v>
      </c>
      <c r="L6" s="55">
        <f t="shared" si="1"/>
        <v>425</v>
      </c>
      <c r="M6" s="55">
        <v>895</v>
      </c>
      <c r="N6" s="45"/>
      <c r="O6" s="51">
        <v>3</v>
      </c>
      <c r="Q6" s="45"/>
    </row>
    <row r="7" spans="1:17" ht="12.75">
      <c r="A7" s="52">
        <v>3</v>
      </c>
      <c r="B7" s="55">
        <v>454</v>
      </c>
      <c r="C7" s="55">
        <v>0</v>
      </c>
      <c r="D7" s="55">
        <v>0</v>
      </c>
      <c r="E7" s="55">
        <v>0</v>
      </c>
      <c r="F7" s="55">
        <f t="shared" si="0"/>
        <v>454</v>
      </c>
      <c r="G7" s="55"/>
      <c r="H7" s="55">
        <v>420</v>
      </c>
      <c r="I7" s="55">
        <v>0</v>
      </c>
      <c r="J7" s="55">
        <v>0</v>
      </c>
      <c r="K7" s="55">
        <v>0</v>
      </c>
      <c r="L7" s="55">
        <f t="shared" si="1"/>
        <v>420</v>
      </c>
      <c r="M7" s="55">
        <v>874</v>
      </c>
      <c r="N7" s="45"/>
      <c r="O7" s="47">
        <v>4</v>
      </c>
      <c r="Q7" s="45"/>
    </row>
    <row r="8" spans="1:17" ht="12.75">
      <c r="A8" s="52">
        <v>4</v>
      </c>
      <c r="B8" s="55">
        <v>443</v>
      </c>
      <c r="C8" s="55">
        <v>0</v>
      </c>
      <c r="D8" s="55">
        <v>0</v>
      </c>
      <c r="E8" s="55">
        <v>0</v>
      </c>
      <c r="F8" s="55">
        <f t="shared" si="0"/>
        <v>443</v>
      </c>
      <c r="G8" s="55"/>
      <c r="H8" s="55">
        <v>426</v>
      </c>
      <c r="I8" s="55">
        <v>0</v>
      </c>
      <c r="J8" s="55">
        <v>0</v>
      </c>
      <c r="K8" s="55">
        <v>0</v>
      </c>
      <c r="L8" s="55">
        <f t="shared" si="1"/>
        <v>426</v>
      </c>
      <c r="M8" s="55">
        <v>869</v>
      </c>
      <c r="N8" s="45"/>
      <c r="O8" s="51">
        <v>5</v>
      </c>
      <c r="Q8" s="45"/>
    </row>
    <row r="9" spans="1:17" ht="12.75">
      <c r="A9" s="52">
        <v>5</v>
      </c>
      <c r="B9" s="55">
        <v>459</v>
      </c>
      <c r="C9" s="55">
        <v>0</v>
      </c>
      <c r="D9" s="55">
        <v>0</v>
      </c>
      <c r="E9" s="55">
        <v>0</v>
      </c>
      <c r="F9" s="55">
        <f t="shared" si="0"/>
        <v>459</v>
      </c>
      <c r="G9" s="55"/>
      <c r="H9" s="55">
        <v>422</v>
      </c>
      <c r="I9" s="55">
        <v>0</v>
      </c>
      <c r="J9" s="55">
        <v>0</v>
      </c>
      <c r="K9" s="55">
        <v>0</v>
      </c>
      <c r="L9" s="55">
        <f t="shared" si="1"/>
        <v>422</v>
      </c>
      <c r="M9" s="55">
        <v>881</v>
      </c>
      <c r="N9" s="45"/>
      <c r="O9" s="47">
        <v>6</v>
      </c>
      <c r="Q9" s="45"/>
    </row>
    <row r="10" spans="1:17" ht="12.75">
      <c r="A10" s="52">
        <v>6</v>
      </c>
      <c r="B10" s="55">
        <v>444</v>
      </c>
      <c r="C10" s="55">
        <v>0</v>
      </c>
      <c r="D10" s="55">
        <v>0</v>
      </c>
      <c r="E10" s="55">
        <v>0</v>
      </c>
      <c r="F10" s="55">
        <f t="shared" si="0"/>
        <v>444</v>
      </c>
      <c r="G10" s="55"/>
      <c r="H10" s="55">
        <v>429</v>
      </c>
      <c r="I10" s="55">
        <v>0</v>
      </c>
      <c r="J10" s="55">
        <v>0</v>
      </c>
      <c r="K10" s="55">
        <v>0</v>
      </c>
      <c r="L10" s="55">
        <f t="shared" si="1"/>
        <v>429</v>
      </c>
      <c r="M10" s="55">
        <v>873</v>
      </c>
      <c r="N10" s="45"/>
      <c r="O10" s="51">
        <v>7</v>
      </c>
      <c r="Q10" s="45"/>
    </row>
    <row r="11" spans="1:17" ht="12.75">
      <c r="A11" s="52">
        <v>7</v>
      </c>
      <c r="B11" s="55">
        <v>416</v>
      </c>
      <c r="C11" s="55">
        <v>0</v>
      </c>
      <c r="D11" s="55">
        <v>0</v>
      </c>
      <c r="E11" s="55">
        <v>0</v>
      </c>
      <c r="F11" s="55">
        <f t="shared" si="0"/>
        <v>416</v>
      </c>
      <c r="G11" s="55"/>
      <c r="H11" s="55">
        <v>390</v>
      </c>
      <c r="I11" s="55">
        <v>0</v>
      </c>
      <c r="J11" s="55">
        <v>0</v>
      </c>
      <c r="K11" s="55">
        <v>0</v>
      </c>
      <c r="L11" s="55">
        <f t="shared" si="1"/>
        <v>390</v>
      </c>
      <c r="M11" s="55">
        <v>806</v>
      </c>
      <c r="N11" s="45"/>
      <c r="O11" s="47">
        <v>8</v>
      </c>
      <c r="Q11" s="45"/>
    </row>
    <row r="12" spans="1:17" ht="12.75">
      <c r="A12" s="52">
        <v>8</v>
      </c>
      <c r="B12" s="55">
        <v>474</v>
      </c>
      <c r="C12" s="55">
        <v>0</v>
      </c>
      <c r="D12" s="55">
        <v>0</v>
      </c>
      <c r="E12" s="55">
        <v>0</v>
      </c>
      <c r="F12" s="55">
        <f t="shared" si="0"/>
        <v>474</v>
      </c>
      <c r="G12" s="55"/>
      <c r="H12" s="55">
        <v>417</v>
      </c>
      <c r="I12" s="55">
        <v>0</v>
      </c>
      <c r="J12" s="55">
        <v>0</v>
      </c>
      <c r="K12" s="55">
        <v>0</v>
      </c>
      <c r="L12" s="55">
        <f t="shared" si="1"/>
        <v>417</v>
      </c>
      <c r="M12" s="55">
        <v>891</v>
      </c>
      <c r="N12" s="45"/>
      <c r="O12" s="51">
        <v>9</v>
      </c>
      <c r="Q12" s="45"/>
    </row>
    <row r="13" spans="1:17" ht="12.75">
      <c r="A13" s="52">
        <v>9</v>
      </c>
      <c r="B13" s="55">
        <v>449</v>
      </c>
      <c r="C13" s="55">
        <v>0</v>
      </c>
      <c r="D13" s="55">
        <v>0</v>
      </c>
      <c r="E13" s="55">
        <v>0</v>
      </c>
      <c r="F13" s="55">
        <f t="shared" si="0"/>
        <v>449</v>
      </c>
      <c r="G13" s="55"/>
      <c r="H13" s="55">
        <v>395</v>
      </c>
      <c r="I13" s="55">
        <v>0</v>
      </c>
      <c r="J13" s="55">
        <v>0</v>
      </c>
      <c r="K13" s="55">
        <v>0</v>
      </c>
      <c r="L13" s="55">
        <f t="shared" si="1"/>
        <v>395</v>
      </c>
      <c r="M13" s="55">
        <v>844</v>
      </c>
      <c r="N13" s="45"/>
      <c r="O13" s="47">
        <v>10</v>
      </c>
      <c r="Q13" s="45"/>
    </row>
    <row r="14" spans="1:17" ht="12.75">
      <c r="A14" s="52">
        <v>10</v>
      </c>
      <c r="B14" s="55">
        <v>440</v>
      </c>
      <c r="C14" s="55">
        <v>0</v>
      </c>
      <c r="D14" s="55">
        <v>0</v>
      </c>
      <c r="E14" s="55">
        <v>0</v>
      </c>
      <c r="F14" s="55">
        <f t="shared" si="0"/>
        <v>440</v>
      </c>
      <c r="G14" s="55"/>
      <c r="H14" s="55">
        <v>383</v>
      </c>
      <c r="I14" s="55">
        <v>0</v>
      </c>
      <c r="J14" s="55">
        <v>0</v>
      </c>
      <c r="K14" s="55">
        <v>0</v>
      </c>
      <c r="L14" s="55">
        <f t="shared" si="1"/>
        <v>383</v>
      </c>
      <c r="M14" s="55">
        <v>823</v>
      </c>
      <c r="N14" s="45"/>
      <c r="O14" s="51">
        <v>11</v>
      </c>
      <c r="Q14" s="45"/>
    </row>
    <row r="15" spans="1:17" ht="12.75">
      <c r="A15" s="52">
        <v>11</v>
      </c>
      <c r="B15" s="55">
        <v>411</v>
      </c>
      <c r="C15" s="55">
        <v>0</v>
      </c>
      <c r="D15" s="55">
        <v>0</v>
      </c>
      <c r="E15" s="55">
        <v>0</v>
      </c>
      <c r="F15" s="55">
        <f t="shared" si="0"/>
        <v>411</v>
      </c>
      <c r="G15" s="55"/>
      <c r="H15" s="55">
        <v>398</v>
      </c>
      <c r="I15" s="55">
        <v>0</v>
      </c>
      <c r="J15" s="55">
        <v>0</v>
      </c>
      <c r="K15" s="55">
        <v>0</v>
      </c>
      <c r="L15" s="55">
        <f t="shared" si="1"/>
        <v>398</v>
      </c>
      <c r="M15" s="55">
        <v>809</v>
      </c>
      <c r="N15" s="45"/>
      <c r="O15" s="47">
        <v>12</v>
      </c>
      <c r="Q15" s="45"/>
    </row>
    <row r="16" spans="1:17" ht="12.75">
      <c r="A16" s="52">
        <v>12</v>
      </c>
      <c r="B16" s="55">
        <v>439</v>
      </c>
      <c r="C16" s="55">
        <v>0</v>
      </c>
      <c r="D16" s="55">
        <v>0</v>
      </c>
      <c r="E16" s="55">
        <v>0</v>
      </c>
      <c r="F16" s="55">
        <f t="shared" si="0"/>
        <v>439</v>
      </c>
      <c r="G16" s="55"/>
      <c r="H16" s="55">
        <v>367</v>
      </c>
      <c r="I16" s="55">
        <v>0</v>
      </c>
      <c r="J16" s="55">
        <v>0</v>
      </c>
      <c r="K16" s="55">
        <v>0</v>
      </c>
      <c r="L16" s="55">
        <f t="shared" si="1"/>
        <v>367</v>
      </c>
      <c r="M16" s="55">
        <v>806</v>
      </c>
      <c r="N16" s="45"/>
      <c r="O16" s="51">
        <v>13</v>
      </c>
      <c r="Q16" s="45"/>
    </row>
    <row r="17" spans="1:17" ht="12.75">
      <c r="A17" s="52">
        <v>13</v>
      </c>
      <c r="B17" s="55">
        <v>423</v>
      </c>
      <c r="C17" s="55">
        <v>0</v>
      </c>
      <c r="D17" s="55">
        <v>0</v>
      </c>
      <c r="E17" s="55">
        <v>0</v>
      </c>
      <c r="F17" s="55">
        <f t="shared" si="0"/>
        <v>423</v>
      </c>
      <c r="G17" s="55"/>
      <c r="H17" s="55">
        <v>412</v>
      </c>
      <c r="I17" s="55">
        <v>0</v>
      </c>
      <c r="J17" s="55">
        <v>0</v>
      </c>
      <c r="K17" s="55">
        <v>0</v>
      </c>
      <c r="L17" s="55">
        <f t="shared" si="1"/>
        <v>412</v>
      </c>
      <c r="M17" s="55">
        <v>835</v>
      </c>
      <c r="N17" s="45"/>
      <c r="O17" s="47">
        <v>14</v>
      </c>
      <c r="Q17" s="45"/>
    </row>
    <row r="18" spans="1:17" ht="12.75">
      <c r="A18" s="52">
        <v>14</v>
      </c>
      <c r="B18" s="55">
        <v>454</v>
      </c>
      <c r="C18" s="55">
        <v>0</v>
      </c>
      <c r="D18" s="55">
        <v>0</v>
      </c>
      <c r="E18" s="55">
        <v>0</v>
      </c>
      <c r="F18" s="55">
        <f t="shared" si="0"/>
        <v>454</v>
      </c>
      <c r="G18" s="55"/>
      <c r="H18" s="55">
        <v>412</v>
      </c>
      <c r="I18" s="55">
        <v>0</v>
      </c>
      <c r="J18" s="55">
        <v>0</v>
      </c>
      <c r="K18" s="55">
        <v>0</v>
      </c>
      <c r="L18" s="55">
        <f t="shared" si="1"/>
        <v>412</v>
      </c>
      <c r="M18" s="55">
        <v>866</v>
      </c>
      <c r="N18" s="45"/>
      <c r="O18" s="51">
        <v>15</v>
      </c>
      <c r="Q18" s="45"/>
    </row>
    <row r="19" spans="1:17" ht="12.75">
      <c r="A19" s="52">
        <v>15</v>
      </c>
      <c r="B19" s="55">
        <v>487</v>
      </c>
      <c r="C19" s="55">
        <v>0</v>
      </c>
      <c r="D19" s="55">
        <v>0</v>
      </c>
      <c r="E19" s="55">
        <v>0</v>
      </c>
      <c r="F19" s="55">
        <f t="shared" si="0"/>
        <v>487</v>
      </c>
      <c r="G19" s="55"/>
      <c r="H19" s="55">
        <v>439</v>
      </c>
      <c r="I19" s="55">
        <v>0</v>
      </c>
      <c r="J19" s="55">
        <v>0</v>
      </c>
      <c r="K19" s="55">
        <v>0</v>
      </c>
      <c r="L19" s="55">
        <f t="shared" si="1"/>
        <v>439</v>
      </c>
      <c r="M19" s="55">
        <v>926</v>
      </c>
      <c r="N19" s="45"/>
      <c r="O19" s="47">
        <v>16</v>
      </c>
      <c r="Q19" s="45"/>
    </row>
    <row r="20" spans="1:17" ht="12.75">
      <c r="A20" s="52">
        <v>16</v>
      </c>
      <c r="B20" s="55">
        <v>444</v>
      </c>
      <c r="C20" s="55">
        <v>0</v>
      </c>
      <c r="D20" s="55">
        <v>0</v>
      </c>
      <c r="E20" s="55">
        <v>0</v>
      </c>
      <c r="F20" s="55">
        <f t="shared" si="0"/>
        <v>444</v>
      </c>
      <c r="G20" s="55"/>
      <c r="H20" s="55">
        <v>429</v>
      </c>
      <c r="I20" s="55">
        <v>0</v>
      </c>
      <c r="J20" s="55">
        <v>0</v>
      </c>
      <c r="K20" s="55">
        <v>0</v>
      </c>
      <c r="L20" s="55">
        <f t="shared" si="1"/>
        <v>429</v>
      </c>
      <c r="M20" s="55">
        <v>873</v>
      </c>
      <c r="N20" s="45"/>
      <c r="O20" s="51">
        <v>17</v>
      </c>
      <c r="Q20" s="45"/>
    </row>
    <row r="21" spans="1:17" ht="12.75">
      <c r="A21" s="52">
        <v>17</v>
      </c>
      <c r="B21" s="55">
        <v>432</v>
      </c>
      <c r="C21" s="55">
        <v>0</v>
      </c>
      <c r="D21" s="55">
        <v>0</v>
      </c>
      <c r="E21" s="55">
        <v>0</v>
      </c>
      <c r="F21" s="55">
        <f t="shared" si="0"/>
        <v>432</v>
      </c>
      <c r="G21" s="55"/>
      <c r="H21" s="55">
        <v>398</v>
      </c>
      <c r="I21" s="55">
        <v>1</v>
      </c>
      <c r="J21" s="55">
        <v>0</v>
      </c>
      <c r="K21" s="55">
        <v>0</v>
      </c>
      <c r="L21" s="55">
        <f t="shared" si="1"/>
        <v>399</v>
      </c>
      <c r="M21" s="55">
        <v>831</v>
      </c>
      <c r="N21" s="45"/>
      <c r="O21" s="47">
        <v>18</v>
      </c>
      <c r="Q21" s="45"/>
    </row>
    <row r="22" spans="1:17" ht="12.75">
      <c r="A22" s="52">
        <v>18</v>
      </c>
      <c r="B22" s="55">
        <v>402</v>
      </c>
      <c r="C22" s="55">
        <v>1</v>
      </c>
      <c r="D22" s="55">
        <v>0</v>
      </c>
      <c r="E22" s="55">
        <v>0</v>
      </c>
      <c r="F22" s="55">
        <f t="shared" si="0"/>
        <v>403</v>
      </c>
      <c r="G22" s="55"/>
      <c r="H22" s="55">
        <v>393</v>
      </c>
      <c r="I22" s="55">
        <v>3</v>
      </c>
      <c r="J22" s="55">
        <v>0</v>
      </c>
      <c r="K22" s="55">
        <v>0</v>
      </c>
      <c r="L22" s="55">
        <f t="shared" si="1"/>
        <v>396</v>
      </c>
      <c r="M22" s="55">
        <v>799</v>
      </c>
      <c r="N22" s="45"/>
      <c r="O22" s="51">
        <v>19</v>
      </c>
      <c r="Q22" s="45"/>
    </row>
    <row r="23" spans="1:17" ht="12.75">
      <c r="A23" s="52">
        <v>19</v>
      </c>
      <c r="B23" s="55">
        <v>402</v>
      </c>
      <c r="C23" s="55">
        <v>0</v>
      </c>
      <c r="D23" s="55">
        <v>0</v>
      </c>
      <c r="E23" s="55">
        <v>0</v>
      </c>
      <c r="F23" s="55">
        <f t="shared" si="0"/>
        <v>402</v>
      </c>
      <c r="G23" s="55"/>
      <c r="H23" s="55">
        <v>417</v>
      </c>
      <c r="I23" s="55">
        <v>4</v>
      </c>
      <c r="J23" s="55">
        <v>0</v>
      </c>
      <c r="K23" s="55">
        <v>0</v>
      </c>
      <c r="L23" s="55">
        <f t="shared" si="1"/>
        <v>421</v>
      </c>
      <c r="M23" s="55">
        <v>823</v>
      </c>
      <c r="N23" s="45"/>
      <c r="O23" s="47">
        <v>20</v>
      </c>
      <c r="Q23" s="45"/>
    </row>
    <row r="24" spans="1:17" ht="12.75">
      <c r="A24" s="52">
        <v>20</v>
      </c>
      <c r="B24" s="55">
        <v>411</v>
      </c>
      <c r="C24" s="55">
        <v>0</v>
      </c>
      <c r="D24" s="55">
        <v>0</v>
      </c>
      <c r="E24" s="55">
        <v>0</v>
      </c>
      <c r="F24" s="55">
        <f t="shared" si="0"/>
        <v>411</v>
      </c>
      <c r="G24" s="55"/>
      <c r="H24" s="55">
        <v>420</v>
      </c>
      <c r="I24" s="55">
        <v>9</v>
      </c>
      <c r="J24" s="55">
        <v>0</v>
      </c>
      <c r="K24" s="55">
        <v>0</v>
      </c>
      <c r="L24" s="55">
        <f t="shared" si="1"/>
        <v>429</v>
      </c>
      <c r="M24" s="55">
        <v>840</v>
      </c>
      <c r="N24" s="45"/>
      <c r="O24" s="51">
        <v>21</v>
      </c>
      <c r="Q24" s="45"/>
    </row>
    <row r="25" spans="1:17" ht="12.75">
      <c r="A25" s="52">
        <v>21</v>
      </c>
      <c r="B25" s="55">
        <v>498</v>
      </c>
      <c r="C25" s="55">
        <v>4</v>
      </c>
      <c r="D25" s="55">
        <v>0</v>
      </c>
      <c r="E25" s="55">
        <v>0</v>
      </c>
      <c r="F25" s="55">
        <f t="shared" si="0"/>
        <v>502</v>
      </c>
      <c r="G25" s="55"/>
      <c r="H25" s="55">
        <v>428</v>
      </c>
      <c r="I25" s="55">
        <v>12</v>
      </c>
      <c r="J25" s="55">
        <v>0</v>
      </c>
      <c r="K25" s="55">
        <v>0</v>
      </c>
      <c r="L25" s="55">
        <f t="shared" si="1"/>
        <v>440</v>
      </c>
      <c r="M25" s="55">
        <v>942</v>
      </c>
      <c r="N25" s="45"/>
      <c r="O25" s="47">
        <v>22</v>
      </c>
      <c r="Q25" s="45"/>
    </row>
    <row r="26" spans="1:17" ht="12.75">
      <c r="A26" s="52">
        <v>22</v>
      </c>
      <c r="B26" s="55">
        <v>423</v>
      </c>
      <c r="C26" s="55">
        <v>4</v>
      </c>
      <c r="D26" s="55">
        <v>0</v>
      </c>
      <c r="E26" s="55">
        <v>0</v>
      </c>
      <c r="F26" s="55">
        <f t="shared" si="0"/>
        <v>427</v>
      </c>
      <c r="G26" s="55"/>
      <c r="H26" s="55">
        <v>418</v>
      </c>
      <c r="I26" s="55">
        <v>20</v>
      </c>
      <c r="J26" s="55">
        <v>0</v>
      </c>
      <c r="K26" s="55">
        <v>1</v>
      </c>
      <c r="L26" s="55">
        <f t="shared" si="1"/>
        <v>439</v>
      </c>
      <c r="M26" s="55">
        <v>866</v>
      </c>
      <c r="N26" s="45"/>
      <c r="O26" s="51">
        <v>23</v>
      </c>
      <c r="Q26" s="45"/>
    </row>
    <row r="27" spans="1:17" ht="12.75">
      <c r="A27" s="52">
        <v>23</v>
      </c>
      <c r="B27" s="55">
        <v>493</v>
      </c>
      <c r="C27" s="55">
        <v>8</v>
      </c>
      <c r="D27" s="55">
        <v>0</v>
      </c>
      <c r="E27" s="55">
        <v>0</v>
      </c>
      <c r="F27" s="55">
        <f t="shared" si="0"/>
        <v>501</v>
      </c>
      <c r="G27" s="55"/>
      <c r="H27" s="55">
        <v>460</v>
      </c>
      <c r="I27" s="55">
        <v>28</v>
      </c>
      <c r="J27" s="55">
        <v>0</v>
      </c>
      <c r="K27" s="55">
        <v>0</v>
      </c>
      <c r="L27" s="55">
        <f t="shared" si="1"/>
        <v>488</v>
      </c>
      <c r="M27" s="55">
        <v>989</v>
      </c>
      <c r="N27" s="45"/>
      <c r="O27" s="47">
        <v>24</v>
      </c>
      <c r="Q27" s="45"/>
    </row>
    <row r="28" spans="1:17" ht="12.75">
      <c r="A28" s="52">
        <v>24</v>
      </c>
      <c r="B28" s="55">
        <v>437</v>
      </c>
      <c r="C28" s="55">
        <v>15</v>
      </c>
      <c r="D28" s="55">
        <v>0</v>
      </c>
      <c r="E28" s="55">
        <v>0</v>
      </c>
      <c r="F28" s="55">
        <f t="shared" si="0"/>
        <v>452</v>
      </c>
      <c r="G28" s="55"/>
      <c r="H28" s="55">
        <v>495</v>
      </c>
      <c r="I28" s="55">
        <v>45</v>
      </c>
      <c r="J28" s="55">
        <v>0</v>
      </c>
      <c r="K28" s="55">
        <v>0</v>
      </c>
      <c r="L28" s="55">
        <f t="shared" si="1"/>
        <v>540</v>
      </c>
      <c r="M28" s="55">
        <v>992</v>
      </c>
      <c r="N28" s="45"/>
      <c r="O28" s="51">
        <v>25</v>
      </c>
      <c r="Q28" s="45"/>
    </row>
    <row r="29" spans="1:17" ht="12.75">
      <c r="A29" s="52">
        <v>25</v>
      </c>
      <c r="B29" s="55">
        <v>500</v>
      </c>
      <c r="C29" s="55">
        <v>21</v>
      </c>
      <c r="D29" s="55">
        <v>1</v>
      </c>
      <c r="E29" s="55">
        <v>0</v>
      </c>
      <c r="F29" s="55">
        <f t="shared" si="0"/>
        <v>522</v>
      </c>
      <c r="G29" s="55"/>
      <c r="H29" s="55">
        <v>467</v>
      </c>
      <c r="I29" s="55">
        <v>54</v>
      </c>
      <c r="J29" s="55">
        <v>0</v>
      </c>
      <c r="K29" s="55">
        <v>0</v>
      </c>
      <c r="L29" s="55">
        <f t="shared" si="1"/>
        <v>521</v>
      </c>
      <c r="M29" s="55">
        <v>1043</v>
      </c>
      <c r="N29" s="45"/>
      <c r="O29" s="47">
        <v>26</v>
      </c>
      <c r="Q29" s="45"/>
    </row>
    <row r="30" spans="1:17" ht="12.75">
      <c r="A30" s="52">
        <v>26</v>
      </c>
      <c r="B30" s="55">
        <v>541</v>
      </c>
      <c r="C30" s="55">
        <v>26</v>
      </c>
      <c r="D30" s="55">
        <v>0</v>
      </c>
      <c r="E30" s="55">
        <v>0</v>
      </c>
      <c r="F30" s="55">
        <f t="shared" si="0"/>
        <v>567</v>
      </c>
      <c r="G30" s="55"/>
      <c r="H30" s="55">
        <v>488</v>
      </c>
      <c r="I30" s="55">
        <v>95</v>
      </c>
      <c r="J30" s="55">
        <v>0</v>
      </c>
      <c r="K30" s="55">
        <v>0</v>
      </c>
      <c r="L30" s="55">
        <f t="shared" si="1"/>
        <v>583</v>
      </c>
      <c r="M30" s="55">
        <v>1150</v>
      </c>
      <c r="N30" s="45"/>
      <c r="O30" s="51">
        <v>27</v>
      </c>
      <c r="Q30" s="45"/>
    </row>
    <row r="31" spans="1:17" ht="12.75">
      <c r="A31" s="52">
        <v>27</v>
      </c>
      <c r="B31" s="55">
        <v>607</v>
      </c>
      <c r="C31" s="55">
        <v>59</v>
      </c>
      <c r="D31" s="55">
        <v>0</v>
      </c>
      <c r="E31" s="55">
        <v>0</v>
      </c>
      <c r="F31" s="55">
        <f t="shared" si="0"/>
        <v>666</v>
      </c>
      <c r="G31" s="55"/>
      <c r="H31" s="55">
        <v>512</v>
      </c>
      <c r="I31" s="55">
        <v>122</v>
      </c>
      <c r="J31" s="55">
        <v>1</v>
      </c>
      <c r="K31" s="55">
        <v>0</v>
      </c>
      <c r="L31" s="55">
        <f t="shared" si="1"/>
        <v>635</v>
      </c>
      <c r="M31" s="55">
        <v>1301</v>
      </c>
      <c r="N31" s="45"/>
      <c r="O31" s="47">
        <v>28</v>
      </c>
      <c r="Q31" s="45"/>
    </row>
    <row r="32" spans="1:17" ht="12.75">
      <c r="A32" s="52">
        <v>28</v>
      </c>
      <c r="B32" s="55">
        <v>662</v>
      </c>
      <c r="C32" s="55">
        <v>83</v>
      </c>
      <c r="D32" s="55">
        <v>0</v>
      </c>
      <c r="E32" s="55">
        <v>0</v>
      </c>
      <c r="F32" s="55">
        <f t="shared" si="0"/>
        <v>745</v>
      </c>
      <c r="G32" s="55"/>
      <c r="H32" s="55">
        <v>553</v>
      </c>
      <c r="I32" s="55">
        <v>166</v>
      </c>
      <c r="J32" s="55">
        <v>0</v>
      </c>
      <c r="K32" s="55">
        <v>0</v>
      </c>
      <c r="L32" s="55">
        <f t="shared" si="1"/>
        <v>719</v>
      </c>
      <c r="M32" s="55">
        <v>1464</v>
      </c>
      <c r="N32" s="45"/>
      <c r="O32" s="51">
        <v>29</v>
      </c>
      <c r="Q32" s="45"/>
    </row>
    <row r="33" spans="1:17" ht="12.75">
      <c r="A33" s="52">
        <v>29</v>
      </c>
      <c r="B33" s="55">
        <v>665</v>
      </c>
      <c r="C33" s="55">
        <v>96</v>
      </c>
      <c r="D33" s="55">
        <v>1</v>
      </c>
      <c r="E33" s="55">
        <v>0</v>
      </c>
      <c r="F33" s="55">
        <f t="shared" si="0"/>
        <v>762</v>
      </c>
      <c r="G33" s="55"/>
      <c r="H33" s="55">
        <v>589</v>
      </c>
      <c r="I33" s="55">
        <v>231</v>
      </c>
      <c r="J33" s="55">
        <v>3</v>
      </c>
      <c r="K33" s="55">
        <v>1</v>
      </c>
      <c r="L33" s="55">
        <f t="shared" si="1"/>
        <v>824</v>
      </c>
      <c r="M33" s="55">
        <v>1586</v>
      </c>
      <c r="N33" s="45"/>
      <c r="O33" s="47">
        <v>30</v>
      </c>
      <c r="Q33" s="45"/>
    </row>
    <row r="34" spans="1:17" ht="12.75">
      <c r="A34" s="52">
        <v>30</v>
      </c>
      <c r="B34" s="55">
        <v>744</v>
      </c>
      <c r="C34" s="55">
        <v>165</v>
      </c>
      <c r="D34" s="55">
        <v>1</v>
      </c>
      <c r="E34" s="55">
        <v>0</v>
      </c>
      <c r="F34" s="55">
        <f t="shared" si="0"/>
        <v>910</v>
      </c>
      <c r="G34" s="55"/>
      <c r="H34" s="55">
        <v>559</v>
      </c>
      <c r="I34" s="55">
        <v>265</v>
      </c>
      <c r="J34" s="55">
        <v>7</v>
      </c>
      <c r="K34" s="55">
        <v>0</v>
      </c>
      <c r="L34" s="55">
        <f t="shared" si="1"/>
        <v>831</v>
      </c>
      <c r="M34" s="55">
        <v>1741</v>
      </c>
      <c r="N34" s="45"/>
      <c r="O34" s="51">
        <v>31</v>
      </c>
      <c r="Q34" s="45"/>
    </row>
    <row r="35" spans="1:17" ht="12.75">
      <c r="A35" s="52">
        <v>31</v>
      </c>
      <c r="B35" s="55">
        <v>678</v>
      </c>
      <c r="C35" s="55">
        <v>195</v>
      </c>
      <c r="D35" s="55">
        <v>0</v>
      </c>
      <c r="E35" s="55">
        <v>0</v>
      </c>
      <c r="F35" s="55">
        <f t="shared" si="0"/>
        <v>873</v>
      </c>
      <c r="G35" s="55"/>
      <c r="H35" s="55">
        <v>588</v>
      </c>
      <c r="I35" s="55">
        <v>342</v>
      </c>
      <c r="J35" s="55">
        <v>10</v>
      </c>
      <c r="K35" s="55">
        <v>1</v>
      </c>
      <c r="L35" s="55">
        <f t="shared" si="1"/>
        <v>941</v>
      </c>
      <c r="M35" s="55">
        <v>1814</v>
      </c>
      <c r="N35" s="45"/>
      <c r="O35" s="47">
        <v>32</v>
      </c>
      <c r="Q35" s="45"/>
    </row>
    <row r="36" spans="1:17" ht="12.75">
      <c r="A36" s="52">
        <v>32</v>
      </c>
      <c r="B36" s="55">
        <v>753</v>
      </c>
      <c r="C36" s="55">
        <v>259</v>
      </c>
      <c r="D36" s="55">
        <v>4</v>
      </c>
      <c r="E36" s="55">
        <v>0</v>
      </c>
      <c r="F36" s="55">
        <f t="shared" si="0"/>
        <v>1016</v>
      </c>
      <c r="G36" s="55"/>
      <c r="H36" s="55">
        <v>599</v>
      </c>
      <c r="I36" s="55">
        <v>432</v>
      </c>
      <c r="J36" s="55">
        <v>13</v>
      </c>
      <c r="K36" s="55">
        <v>2</v>
      </c>
      <c r="L36" s="55">
        <f t="shared" si="1"/>
        <v>1046</v>
      </c>
      <c r="M36" s="55">
        <v>2062</v>
      </c>
      <c r="N36" s="45"/>
      <c r="O36" s="51">
        <v>33</v>
      </c>
      <c r="Q36" s="45"/>
    </row>
    <row r="37" spans="1:17" ht="12.75">
      <c r="A37" s="52">
        <v>33</v>
      </c>
      <c r="B37" s="55">
        <v>727</v>
      </c>
      <c r="C37" s="55">
        <v>288</v>
      </c>
      <c r="D37" s="55">
        <v>5</v>
      </c>
      <c r="E37" s="55">
        <v>0</v>
      </c>
      <c r="F37" s="55">
        <f t="shared" si="0"/>
        <v>1020</v>
      </c>
      <c r="G37" s="55"/>
      <c r="H37" s="55">
        <v>573</v>
      </c>
      <c r="I37" s="55">
        <v>415</v>
      </c>
      <c r="J37" s="55">
        <v>17</v>
      </c>
      <c r="K37" s="55">
        <v>1</v>
      </c>
      <c r="L37" s="55">
        <f t="shared" si="1"/>
        <v>1006</v>
      </c>
      <c r="M37" s="55">
        <v>2026</v>
      </c>
      <c r="N37" s="45"/>
      <c r="O37" s="47">
        <v>34</v>
      </c>
      <c r="Q37" s="45"/>
    </row>
    <row r="38" spans="1:17" ht="12.75">
      <c r="A38" s="52">
        <v>34</v>
      </c>
      <c r="B38" s="55">
        <v>720</v>
      </c>
      <c r="C38" s="55">
        <v>334</v>
      </c>
      <c r="D38" s="55">
        <v>12</v>
      </c>
      <c r="E38" s="55">
        <v>0</v>
      </c>
      <c r="F38" s="55">
        <f t="shared" si="0"/>
        <v>1066</v>
      </c>
      <c r="G38" s="55"/>
      <c r="H38" s="55">
        <v>508</v>
      </c>
      <c r="I38" s="55">
        <v>505</v>
      </c>
      <c r="J38" s="55">
        <v>13</v>
      </c>
      <c r="K38" s="55">
        <v>7</v>
      </c>
      <c r="L38" s="55">
        <f t="shared" si="1"/>
        <v>1033</v>
      </c>
      <c r="M38" s="55">
        <v>2099</v>
      </c>
      <c r="N38" s="45"/>
      <c r="O38" s="51">
        <v>35</v>
      </c>
      <c r="Q38" s="45"/>
    </row>
    <row r="39" spans="1:17" ht="12.75">
      <c r="A39" s="52">
        <v>35</v>
      </c>
      <c r="B39" s="55">
        <v>641</v>
      </c>
      <c r="C39" s="55">
        <v>400</v>
      </c>
      <c r="D39" s="55">
        <v>4</v>
      </c>
      <c r="E39" s="55">
        <v>0</v>
      </c>
      <c r="F39" s="55">
        <f t="shared" si="0"/>
        <v>1045</v>
      </c>
      <c r="G39" s="55"/>
      <c r="H39" s="55">
        <v>483</v>
      </c>
      <c r="I39" s="55">
        <v>510</v>
      </c>
      <c r="J39" s="55">
        <v>25</v>
      </c>
      <c r="K39" s="55">
        <v>5</v>
      </c>
      <c r="L39" s="55">
        <f t="shared" si="1"/>
        <v>1023</v>
      </c>
      <c r="M39" s="55">
        <v>2068</v>
      </c>
      <c r="N39" s="45"/>
      <c r="O39" s="47">
        <v>36</v>
      </c>
      <c r="Q39" s="45"/>
    </row>
    <row r="40" spans="1:17" ht="12.75">
      <c r="A40" s="52">
        <v>36</v>
      </c>
      <c r="B40" s="55">
        <v>590</v>
      </c>
      <c r="C40" s="55">
        <v>424</v>
      </c>
      <c r="D40" s="55">
        <v>16</v>
      </c>
      <c r="E40" s="55">
        <v>0</v>
      </c>
      <c r="F40" s="55">
        <f t="shared" si="0"/>
        <v>1030</v>
      </c>
      <c r="G40" s="55"/>
      <c r="H40" s="55">
        <v>469</v>
      </c>
      <c r="I40" s="55">
        <v>602</v>
      </c>
      <c r="J40" s="55">
        <v>34</v>
      </c>
      <c r="K40" s="55">
        <v>0</v>
      </c>
      <c r="L40" s="55">
        <f t="shared" si="1"/>
        <v>1105</v>
      </c>
      <c r="M40" s="55">
        <v>2135</v>
      </c>
      <c r="N40" s="45"/>
      <c r="O40" s="51">
        <v>37</v>
      </c>
      <c r="Q40" s="45"/>
    </row>
    <row r="41" spans="1:17" ht="12.75">
      <c r="A41" s="52">
        <v>37</v>
      </c>
      <c r="B41" s="55">
        <v>560</v>
      </c>
      <c r="C41" s="55">
        <v>499</v>
      </c>
      <c r="D41" s="55">
        <v>22</v>
      </c>
      <c r="E41" s="55">
        <v>1</v>
      </c>
      <c r="F41" s="55">
        <f t="shared" si="0"/>
        <v>1082</v>
      </c>
      <c r="G41" s="55"/>
      <c r="H41" s="55">
        <v>424</v>
      </c>
      <c r="I41" s="55">
        <v>607</v>
      </c>
      <c r="J41" s="55">
        <v>46</v>
      </c>
      <c r="K41" s="55">
        <v>3</v>
      </c>
      <c r="L41" s="55">
        <f t="shared" si="1"/>
        <v>1080</v>
      </c>
      <c r="M41" s="55">
        <v>2162</v>
      </c>
      <c r="N41" s="45"/>
      <c r="O41" s="47">
        <v>38</v>
      </c>
      <c r="Q41" s="45"/>
    </row>
    <row r="42" spans="1:17" ht="12.75">
      <c r="A42" s="52">
        <v>38</v>
      </c>
      <c r="B42" s="55">
        <v>499</v>
      </c>
      <c r="C42" s="55">
        <v>536</v>
      </c>
      <c r="D42" s="55">
        <v>28</v>
      </c>
      <c r="E42" s="55">
        <v>0</v>
      </c>
      <c r="F42" s="55">
        <f t="shared" si="0"/>
        <v>1063</v>
      </c>
      <c r="G42" s="55"/>
      <c r="H42" s="55">
        <v>350</v>
      </c>
      <c r="I42" s="55">
        <v>698</v>
      </c>
      <c r="J42" s="55">
        <v>53</v>
      </c>
      <c r="K42" s="55">
        <v>3</v>
      </c>
      <c r="L42" s="55">
        <f t="shared" si="1"/>
        <v>1104</v>
      </c>
      <c r="M42" s="55">
        <v>2167</v>
      </c>
      <c r="N42" s="45"/>
      <c r="O42" s="51">
        <v>39</v>
      </c>
      <c r="Q42" s="45"/>
    </row>
    <row r="43" spans="1:17" ht="12.75">
      <c r="A43" s="52">
        <v>39</v>
      </c>
      <c r="B43" s="55">
        <v>441</v>
      </c>
      <c r="C43" s="55">
        <v>561</v>
      </c>
      <c r="D43" s="55">
        <v>39</v>
      </c>
      <c r="E43" s="55">
        <v>1</v>
      </c>
      <c r="F43" s="55">
        <f t="shared" si="0"/>
        <v>1042</v>
      </c>
      <c r="G43" s="55"/>
      <c r="H43" s="55">
        <v>353</v>
      </c>
      <c r="I43" s="55">
        <v>643</v>
      </c>
      <c r="J43" s="55">
        <v>55</v>
      </c>
      <c r="K43" s="55">
        <v>12</v>
      </c>
      <c r="L43" s="55">
        <f t="shared" si="1"/>
        <v>1063</v>
      </c>
      <c r="M43" s="55">
        <v>2105</v>
      </c>
      <c r="N43" s="45"/>
      <c r="O43" s="47">
        <v>40</v>
      </c>
      <c r="Q43" s="45"/>
    </row>
    <row r="44" spans="1:17" ht="12.75">
      <c r="A44" s="52">
        <v>40</v>
      </c>
      <c r="B44" s="55">
        <v>459</v>
      </c>
      <c r="C44" s="55">
        <v>633</v>
      </c>
      <c r="D44" s="55">
        <v>37</v>
      </c>
      <c r="E44" s="55">
        <v>4</v>
      </c>
      <c r="F44" s="55">
        <f t="shared" si="0"/>
        <v>1133</v>
      </c>
      <c r="G44" s="55"/>
      <c r="H44" s="55">
        <v>347</v>
      </c>
      <c r="I44" s="55">
        <v>717</v>
      </c>
      <c r="J44" s="55">
        <v>52</v>
      </c>
      <c r="K44" s="55">
        <v>5</v>
      </c>
      <c r="L44" s="55">
        <f t="shared" si="1"/>
        <v>1121</v>
      </c>
      <c r="M44" s="55">
        <v>2254</v>
      </c>
      <c r="N44" s="45"/>
      <c r="O44" s="51">
        <v>41</v>
      </c>
      <c r="Q44" s="45"/>
    </row>
    <row r="45" spans="1:17" ht="12.75">
      <c r="A45" s="52">
        <v>41</v>
      </c>
      <c r="B45" s="55">
        <v>370</v>
      </c>
      <c r="C45" s="55">
        <v>656</v>
      </c>
      <c r="D45" s="55">
        <v>43</v>
      </c>
      <c r="E45" s="55">
        <v>1</v>
      </c>
      <c r="F45" s="55">
        <f t="shared" si="0"/>
        <v>1070</v>
      </c>
      <c r="G45" s="55"/>
      <c r="H45" s="55">
        <v>284</v>
      </c>
      <c r="I45" s="55">
        <v>727</v>
      </c>
      <c r="J45" s="55">
        <v>65</v>
      </c>
      <c r="K45" s="55">
        <v>6</v>
      </c>
      <c r="L45" s="55">
        <f t="shared" si="1"/>
        <v>1082</v>
      </c>
      <c r="M45" s="55">
        <v>2152</v>
      </c>
      <c r="N45" s="45"/>
      <c r="O45" s="47">
        <v>42</v>
      </c>
      <c r="Q45" s="45"/>
    </row>
    <row r="46" spans="1:17" ht="12.75">
      <c r="A46" s="52">
        <v>42</v>
      </c>
      <c r="B46" s="55">
        <v>377</v>
      </c>
      <c r="C46" s="55">
        <v>737</v>
      </c>
      <c r="D46" s="55">
        <v>50</v>
      </c>
      <c r="E46" s="55">
        <v>2</v>
      </c>
      <c r="F46" s="55">
        <f t="shared" si="0"/>
        <v>1166</v>
      </c>
      <c r="G46" s="55"/>
      <c r="H46" s="55">
        <v>303</v>
      </c>
      <c r="I46" s="55">
        <v>762</v>
      </c>
      <c r="J46" s="55">
        <v>76</v>
      </c>
      <c r="K46" s="55">
        <v>12</v>
      </c>
      <c r="L46" s="55">
        <f t="shared" si="1"/>
        <v>1153</v>
      </c>
      <c r="M46" s="55">
        <v>2319</v>
      </c>
      <c r="N46" s="45"/>
      <c r="O46" s="51">
        <v>43</v>
      </c>
      <c r="Q46" s="45"/>
    </row>
    <row r="47" spans="1:17" ht="12.75">
      <c r="A47" s="52">
        <v>43</v>
      </c>
      <c r="B47" s="55">
        <v>332</v>
      </c>
      <c r="C47" s="55">
        <v>752</v>
      </c>
      <c r="D47" s="55">
        <v>49</v>
      </c>
      <c r="E47" s="55">
        <v>3</v>
      </c>
      <c r="F47" s="55">
        <f t="shared" si="0"/>
        <v>1136</v>
      </c>
      <c r="G47" s="55"/>
      <c r="H47" s="55">
        <v>259</v>
      </c>
      <c r="I47" s="55">
        <v>800</v>
      </c>
      <c r="J47" s="55">
        <v>83</v>
      </c>
      <c r="K47" s="55">
        <v>13</v>
      </c>
      <c r="L47" s="55">
        <f t="shared" si="1"/>
        <v>1155</v>
      </c>
      <c r="M47" s="55">
        <v>2291</v>
      </c>
      <c r="N47" s="45"/>
      <c r="O47" s="47">
        <v>44</v>
      </c>
      <c r="Q47" s="45"/>
    </row>
    <row r="48" spans="1:17" ht="12.75">
      <c r="A48" s="52">
        <v>44</v>
      </c>
      <c r="B48" s="55">
        <v>289</v>
      </c>
      <c r="C48" s="55">
        <v>659</v>
      </c>
      <c r="D48" s="55">
        <v>65</v>
      </c>
      <c r="E48" s="55">
        <v>4</v>
      </c>
      <c r="F48" s="55">
        <f t="shared" si="0"/>
        <v>1017</v>
      </c>
      <c r="G48" s="55"/>
      <c r="H48" s="55">
        <v>228</v>
      </c>
      <c r="I48" s="55">
        <v>722</v>
      </c>
      <c r="J48" s="55">
        <v>82</v>
      </c>
      <c r="K48" s="55">
        <v>13</v>
      </c>
      <c r="L48" s="55">
        <f t="shared" si="1"/>
        <v>1045</v>
      </c>
      <c r="M48" s="55">
        <v>2062</v>
      </c>
      <c r="N48" s="45"/>
      <c r="O48" s="51">
        <v>45</v>
      </c>
      <c r="Q48" s="45"/>
    </row>
    <row r="49" spans="1:17" ht="12.75">
      <c r="A49" s="52">
        <v>45</v>
      </c>
      <c r="B49" s="55">
        <v>245</v>
      </c>
      <c r="C49" s="55">
        <v>699</v>
      </c>
      <c r="D49" s="55">
        <v>59</v>
      </c>
      <c r="E49" s="55">
        <v>8</v>
      </c>
      <c r="F49" s="55">
        <f t="shared" si="0"/>
        <v>1011</v>
      </c>
      <c r="G49" s="55"/>
      <c r="H49" s="55">
        <v>204</v>
      </c>
      <c r="I49" s="55">
        <v>822</v>
      </c>
      <c r="J49" s="55">
        <v>84</v>
      </c>
      <c r="K49" s="55">
        <v>23</v>
      </c>
      <c r="L49" s="55">
        <f t="shared" si="1"/>
        <v>1133</v>
      </c>
      <c r="M49" s="55">
        <v>2144</v>
      </c>
      <c r="N49" s="45"/>
      <c r="O49" s="47">
        <v>46</v>
      </c>
      <c r="Q49" s="45"/>
    </row>
    <row r="50" spans="1:17" ht="12.75">
      <c r="A50" s="52">
        <v>46</v>
      </c>
      <c r="B50" s="55">
        <v>237</v>
      </c>
      <c r="C50" s="55">
        <v>740</v>
      </c>
      <c r="D50" s="55">
        <v>66</v>
      </c>
      <c r="E50" s="55">
        <v>6</v>
      </c>
      <c r="F50" s="55">
        <f t="shared" si="0"/>
        <v>1049</v>
      </c>
      <c r="G50" s="55"/>
      <c r="H50" s="55">
        <v>164</v>
      </c>
      <c r="I50" s="55">
        <v>827</v>
      </c>
      <c r="J50" s="55">
        <v>76</v>
      </c>
      <c r="K50" s="55">
        <v>17</v>
      </c>
      <c r="L50" s="55">
        <f t="shared" si="1"/>
        <v>1084</v>
      </c>
      <c r="M50" s="55">
        <v>2133</v>
      </c>
      <c r="N50" s="45"/>
      <c r="O50" s="51">
        <v>47</v>
      </c>
      <c r="Q50" s="45"/>
    </row>
    <row r="51" spans="1:17" ht="12.75">
      <c r="A51" s="52">
        <v>47</v>
      </c>
      <c r="B51" s="55">
        <v>184</v>
      </c>
      <c r="C51" s="55">
        <v>755</v>
      </c>
      <c r="D51" s="55">
        <v>58</v>
      </c>
      <c r="E51" s="55">
        <v>2</v>
      </c>
      <c r="F51" s="55">
        <f t="shared" si="0"/>
        <v>999</v>
      </c>
      <c r="G51" s="55"/>
      <c r="H51" s="55">
        <v>185</v>
      </c>
      <c r="I51" s="55">
        <v>752</v>
      </c>
      <c r="J51" s="55">
        <v>70</v>
      </c>
      <c r="K51" s="55">
        <v>23</v>
      </c>
      <c r="L51" s="55">
        <f t="shared" si="1"/>
        <v>1030</v>
      </c>
      <c r="M51" s="55">
        <v>2029</v>
      </c>
      <c r="N51" s="45"/>
      <c r="O51" s="47">
        <v>48</v>
      </c>
      <c r="Q51" s="45"/>
    </row>
    <row r="52" spans="1:17" ht="12.75">
      <c r="A52" s="52">
        <v>48</v>
      </c>
      <c r="B52" s="55">
        <v>197</v>
      </c>
      <c r="C52" s="55">
        <v>709</v>
      </c>
      <c r="D52" s="55">
        <v>51</v>
      </c>
      <c r="E52" s="55">
        <v>6</v>
      </c>
      <c r="F52" s="55">
        <f t="shared" si="0"/>
        <v>963</v>
      </c>
      <c r="G52" s="55"/>
      <c r="H52" s="55">
        <v>163</v>
      </c>
      <c r="I52" s="55">
        <v>700</v>
      </c>
      <c r="J52" s="55">
        <v>83</v>
      </c>
      <c r="K52" s="55">
        <v>28</v>
      </c>
      <c r="L52" s="55">
        <f t="shared" si="1"/>
        <v>974</v>
      </c>
      <c r="M52" s="55">
        <v>1937</v>
      </c>
      <c r="N52" s="45"/>
      <c r="O52" s="51">
        <v>49</v>
      </c>
      <c r="Q52" s="45"/>
    </row>
    <row r="53" spans="1:17" ht="12.75">
      <c r="A53" s="52">
        <v>49</v>
      </c>
      <c r="B53" s="55">
        <v>187</v>
      </c>
      <c r="C53" s="55">
        <v>739</v>
      </c>
      <c r="D53" s="55">
        <v>58</v>
      </c>
      <c r="E53" s="55">
        <v>6</v>
      </c>
      <c r="F53" s="55">
        <f t="shared" si="0"/>
        <v>990</v>
      </c>
      <c r="G53" s="55"/>
      <c r="H53" s="55">
        <v>144</v>
      </c>
      <c r="I53" s="55">
        <v>787</v>
      </c>
      <c r="J53" s="55">
        <v>79</v>
      </c>
      <c r="K53" s="55">
        <v>31</v>
      </c>
      <c r="L53" s="55">
        <f t="shared" si="1"/>
        <v>1041</v>
      </c>
      <c r="M53" s="55">
        <v>2031</v>
      </c>
      <c r="N53" s="45"/>
      <c r="O53" s="47">
        <v>50</v>
      </c>
      <c r="Q53" s="45"/>
    </row>
    <row r="54" spans="1:17" ht="12.75">
      <c r="A54" s="80">
        <v>50</v>
      </c>
      <c r="B54" s="81">
        <v>141</v>
      </c>
      <c r="C54" s="81">
        <v>665</v>
      </c>
      <c r="D54" s="81">
        <v>64</v>
      </c>
      <c r="E54" s="81">
        <v>11</v>
      </c>
      <c r="F54" s="81">
        <f t="shared" si="0"/>
        <v>881</v>
      </c>
      <c r="G54" s="81"/>
      <c r="H54" s="81">
        <v>125</v>
      </c>
      <c r="I54" s="81">
        <v>788</v>
      </c>
      <c r="J54" s="81">
        <v>83</v>
      </c>
      <c r="K54" s="81">
        <v>32</v>
      </c>
      <c r="L54" s="81">
        <f t="shared" si="1"/>
        <v>1028</v>
      </c>
      <c r="M54" s="81">
        <v>1909</v>
      </c>
      <c r="N54" s="45"/>
      <c r="O54" s="51">
        <v>51</v>
      </c>
      <c r="Q54" s="45"/>
    </row>
    <row r="55" spans="1:17" ht="12.75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45"/>
      <c r="O55" s="51"/>
      <c r="Q55" s="45"/>
    </row>
    <row r="56" s="45" customFormat="1" ht="12.75">
      <c r="A56" s="49" t="s">
        <v>82</v>
      </c>
    </row>
    <row r="57" spans="1:13" ht="12.75">
      <c r="A57" s="96" t="s">
        <v>72</v>
      </c>
      <c r="B57" s="95" t="s">
        <v>33</v>
      </c>
      <c r="C57" s="95"/>
      <c r="D57" s="95"/>
      <c r="E57" s="95"/>
      <c r="F57" s="95"/>
      <c r="G57" s="85"/>
      <c r="H57" s="95" t="s">
        <v>21</v>
      </c>
      <c r="I57" s="95"/>
      <c r="J57" s="95"/>
      <c r="K57" s="95"/>
      <c r="L57" s="95"/>
      <c r="M57" s="93" t="s">
        <v>10</v>
      </c>
    </row>
    <row r="58" spans="1:13" s="48" customFormat="1" ht="21.75">
      <c r="A58" s="97"/>
      <c r="B58" s="54" t="s">
        <v>43</v>
      </c>
      <c r="C58" s="54" t="s">
        <v>40</v>
      </c>
      <c r="D58" s="54" t="s">
        <v>41</v>
      </c>
      <c r="E58" s="54" t="s">
        <v>42</v>
      </c>
      <c r="F58" s="53" t="s">
        <v>39</v>
      </c>
      <c r="G58" s="53"/>
      <c r="H58" s="54" t="s">
        <v>43</v>
      </c>
      <c r="I58" s="54" t="s">
        <v>40</v>
      </c>
      <c r="J58" s="54" t="s">
        <v>41</v>
      </c>
      <c r="K58" s="54" t="s">
        <v>42</v>
      </c>
      <c r="L58" s="53" t="s">
        <v>39</v>
      </c>
      <c r="M58" s="94"/>
    </row>
    <row r="59" spans="1:17" ht="12.75">
      <c r="A59" s="52">
        <v>51</v>
      </c>
      <c r="B59" s="55">
        <v>139</v>
      </c>
      <c r="C59" s="55">
        <v>684</v>
      </c>
      <c r="D59" s="55">
        <v>59</v>
      </c>
      <c r="E59" s="55">
        <v>5</v>
      </c>
      <c r="F59" s="82">
        <f t="shared" si="0"/>
        <v>887</v>
      </c>
      <c r="G59" s="82"/>
      <c r="H59" s="55">
        <v>115</v>
      </c>
      <c r="I59" s="55">
        <v>722</v>
      </c>
      <c r="J59" s="55">
        <v>82</v>
      </c>
      <c r="K59" s="55">
        <v>24</v>
      </c>
      <c r="L59" s="82">
        <f t="shared" si="1"/>
        <v>943</v>
      </c>
      <c r="M59" s="82">
        <v>1830</v>
      </c>
      <c r="N59" s="45"/>
      <c r="O59" s="47">
        <v>52</v>
      </c>
      <c r="Q59" s="45"/>
    </row>
    <row r="60" spans="1:17" ht="12.75">
      <c r="A60" s="52">
        <v>52</v>
      </c>
      <c r="B60" s="55">
        <v>110</v>
      </c>
      <c r="C60" s="55">
        <v>667</v>
      </c>
      <c r="D60" s="55">
        <v>56</v>
      </c>
      <c r="E60" s="55">
        <v>7</v>
      </c>
      <c r="F60" s="82">
        <f t="shared" si="0"/>
        <v>840</v>
      </c>
      <c r="G60" s="82"/>
      <c r="H60" s="55">
        <v>110</v>
      </c>
      <c r="I60" s="55">
        <v>725</v>
      </c>
      <c r="J60" s="55">
        <v>82</v>
      </c>
      <c r="K60" s="55">
        <v>37</v>
      </c>
      <c r="L60" s="82">
        <f t="shared" si="1"/>
        <v>954</v>
      </c>
      <c r="M60" s="82">
        <v>1794</v>
      </c>
      <c r="N60" s="45"/>
      <c r="O60" s="51">
        <v>53</v>
      </c>
      <c r="Q60" s="45"/>
    </row>
    <row r="61" spans="1:17" ht="12.75">
      <c r="A61" s="52">
        <v>53</v>
      </c>
      <c r="B61" s="55">
        <v>111</v>
      </c>
      <c r="C61" s="55">
        <v>735</v>
      </c>
      <c r="D61" s="55">
        <v>42</v>
      </c>
      <c r="E61" s="55">
        <v>12</v>
      </c>
      <c r="F61" s="82">
        <f t="shared" si="0"/>
        <v>900</v>
      </c>
      <c r="G61" s="82"/>
      <c r="H61" s="55">
        <v>102</v>
      </c>
      <c r="I61" s="55">
        <v>709</v>
      </c>
      <c r="J61" s="55">
        <v>81</v>
      </c>
      <c r="K61" s="55">
        <v>47</v>
      </c>
      <c r="L61" s="82">
        <f t="shared" si="1"/>
        <v>939</v>
      </c>
      <c r="M61" s="82">
        <v>1839</v>
      </c>
      <c r="N61" s="45"/>
      <c r="O61" s="47">
        <v>54</v>
      </c>
      <c r="Q61" s="45"/>
    </row>
    <row r="62" spans="1:17" ht="12.75">
      <c r="A62" s="52">
        <v>54</v>
      </c>
      <c r="B62" s="55">
        <v>102</v>
      </c>
      <c r="C62" s="55">
        <v>704</v>
      </c>
      <c r="D62" s="55">
        <v>49</v>
      </c>
      <c r="E62" s="55">
        <v>10</v>
      </c>
      <c r="F62" s="82">
        <f t="shared" si="0"/>
        <v>865</v>
      </c>
      <c r="G62" s="82"/>
      <c r="H62" s="55">
        <v>87</v>
      </c>
      <c r="I62" s="55">
        <v>783</v>
      </c>
      <c r="J62" s="55">
        <v>67</v>
      </c>
      <c r="K62" s="55">
        <v>59</v>
      </c>
      <c r="L62" s="82">
        <f t="shared" si="1"/>
        <v>996</v>
      </c>
      <c r="M62" s="82">
        <v>1861</v>
      </c>
      <c r="N62" s="45"/>
      <c r="O62" s="51">
        <v>55</v>
      </c>
      <c r="Q62" s="45"/>
    </row>
    <row r="63" spans="1:17" ht="12.75">
      <c r="A63" s="52">
        <v>55</v>
      </c>
      <c r="B63" s="55">
        <v>102</v>
      </c>
      <c r="C63" s="55">
        <v>680</v>
      </c>
      <c r="D63" s="55">
        <v>51</v>
      </c>
      <c r="E63" s="55">
        <v>21</v>
      </c>
      <c r="F63" s="82">
        <f t="shared" si="0"/>
        <v>854</v>
      </c>
      <c r="G63" s="82"/>
      <c r="H63" s="55">
        <v>76</v>
      </c>
      <c r="I63" s="55">
        <v>728</v>
      </c>
      <c r="J63" s="55">
        <v>64</v>
      </c>
      <c r="K63" s="55">
        <v>48</v>
      </c>
      <c r="L63" s="82">
        <f t="shared" si="1"/>
        <v>916</v>
      </c>
      <c r="M63" s="82">
        <v>1770</v>
      </c>
      <c r="N63" s="45"/>
      <c r="O63" s="47">
        <v>56</v>
      </c>
      <c r="Q63" s="45"/>
    </row>
    <row r="64" spans="1:17" ht="12.75">
      <c r="A64" s="52">
        <v>56</v>
      </c>
      <c r="B64" s="55">
        <v>86</v>
      </c>
      <c r="C64" s="55">
        <v>733</v>
      </c>
      <c r="D64" s="55">
        <v>53</v>
      </c>
      <c r="E64" s="55">
        <v>16</v>
      </c>
      <c r="F64" s="82">
        <f t="shared" si="0"/>
        <v>888</v>
      </c>
      <c r="G64" s="82"/>
      <c r="H64" s="55">
        <v>84</v>
      </c>
      <c r="I64" s="55">
        <v>805</v>
      </c>
      <c r="J64" s="55">
        <v>62</v>
      </c>
      <c r="K64" s="55">
        <v>67</v>
      </c>
      <c r="L64" s="82">
        <f t="shared" si="1"/>
        <v>1018</v>
      </c>
      <c r="M64" s="82">
        <v>1906</v>
      </c>
      <c r="N64" s="45"/>
      <c r="O64" s="51">
        <v>57</v>
      </c>
      <c r="Q64" s="45"/>
    </row>
    <row r="65" spans="1:17" ht="12.75">
      <c r="A65" s="52">
        <v>57</v>
      </c>
      <c r="B65" s="55">
        <v>69</v>
      </c>
      <c r="C65" s="55">
        <v>748</v>
      </c>
      <c r="D65" s="55">
        <v>45</v>
      </c>
      <c r="E65" s="55">
        <v>18</v>
      </c>
      <c r="F65" s="82">
        <f t="shared" si="0"/>
        <v>880</v>
      </c>
      <c r="G65" s="82"/>
      <c r="H65" s="55">
        <v>74</v>
      </c>
      <c r="I65" s="55">
        <v>798</v>
      </c>
      <c r="J65" s="55">
        <v>78</v>
      </c>
      <c r="K65" s="55">
        <v>86</v>
      </c>
      <c r="L65" s="82">
        <f t="shared" si="1"/>
        <v>1036</v>
      </c>
      <c r="M65" s="82">
        <v>1916</v>
      </c>
      <c r="N65" s="45"/>
      <c r="O65" s="47">
        <v>58</v>
      </c>
      <c r="Q65" s="45"/>
    </row>
    <row r="66" spans="1:17" ht="12.75">
      <c r="A66" s="52">
        <v>58</v>
      </c>
      <c r="B66" s="55">
        <v>74</v>
      </c>
      <c r="C66" s="55">
        <v>837</v>
      </c>
      <c r="D66" s="55">
        <v>49</v>
      </c>
      <c r="E66" s="55">
        <v>22</v>
      </c>
      <c r="F66" s="82">
        <f t="shared" si="0"/>
        <v>982</v>
      </c>
      <c r="G66" s="82"/>
      <c r="H66" s="55">
        <v>64</v>
      </c>
      <c r="I66" s="55">
        <v>844</v>
      </c>
      <c r="J66" s="55">
        <v>71</v>
      </c>
      <c r="K66" s="55">
        <v>116</v>
      </c>
      <c r="L66" s="82">
        <f t="shared" si="1"/>
        <v>1095</v>
      </c>
      <c r="M66" s="82">
        <v>2077</v>
      </c>
      <c r="N66" s="45"/>
      <c r="O66" s="51">
        <v>59</v>
      </c>
      <c r="Q66" s="45"/>
    </row>
    <row r="67" spans="1:17" ht="12.75">
      <c r="A67" s="52">
        <v>59</v>
      </c>
      <c r="B67" s="55">
        <v>91</v>
      </c>
      <c r="C67" s="55">
        <v>904</v>
      </c>
      <c r="D67" s="55">
        <v>47</v>
      </c>
      <c r="E67" s="55">
        <v>26</v>
      </c>
      <c r="F67" s="82">
        <f t="shared" si="0"/>
        <v>1068</v>
      </c>
      <c r="G67" s="82"/>
      <c r="H67" s="55">
        <v>79</v>
      </c>
      <c r="I67" s="55">
        <v>927</v>
      </c>
      <c r="J67" s="55">
        <v>57</v>
      </c>
      <c r="K67" s="55">
        <v>105</v>
      </c>
      <c r="L67" s="82">
        <f t="shared" si="1"/>
        <v>1168</v>
      </c>
      <c r="M67" s="82">
        <v>2236</v>
      </c>
      <c r="N67" s="45"/>
      <c r="O67" s="47">
        <v>60</v>
      </c>
      <c r="Q67" s="45"/>
    </row>
    <row r="68" spans="1:17" ht="12.75">
      <c r="A68" s="52">
        <v>60</v>
      </c>
      <c r="B68" s="55">
        <v>83</v>
      </c>
      <c r="C68" s="55">
        <v>869</v>
      </c>
      <c r="D68" s="55">
        <v>56</v>
      </c>
      <c r="E68" s="55">
        <v>30</v>
      </c>
      <c r="F68" s="82">
        <f t="shared" si="0"/>
        <v>1038</v>
      </c>
      <c r="G68" s="82"/>
      <c r="H68" s="55">
        <v>70</v>
      </c>
      <c r="I68" s="55">
        <v>948</v>
      </c>
      <c r="J68" s="55">
        <v>53</v>
      </c>
      <c r="K68" s="55">
        <v>129</v>
      </c>
      <c r="L68" s="82">
        <f t="shared" si="1"/>
        <v>1200</v>
      </c>
      <c r="M68" s="82">
        <v>2238</v>
      </c>
      <c r="N68" s="45"/>
      <c r="O68" s="51">
        <v>61</v>
      </c>
      <c r="Q68" s="45"/>
    </row>
    <row r="69" spans="1:17" ht="12.75">
      <c r="A69" s="52">
        <v>61</v>
      </c>
      <c r="B69" s="55">
        <v>43</v>
      </c>
      <c r="C69" s="55">
        <v>602</v>
      </c>
      <c r="D69" s="55">
        <v>26</v>
      </c>
      <c r="E69" s="55">
        <v>31</v>
      </c>
      <c r="F69" s="82">
        <f t="shared" si="0"/>
        <v>702</v>
      </c>
      <c r="G69" s="82"/>
      <c r="H69" s="55">
        <v>46</v>
      </c>
      <c r="I69" s="55">
        <v>554</v>
      </c>
      <c r="J69" s="55">
        <v>34</v>
      </c>
      <c r="K69" s="55">
        <v>87</v>
      </c>
      <c r="L69" s="82">
        <f t="shared" si="1"/>
        <v>721</v>
      </c>
      <c r="M69" s="82">
        <v>1423</v>
      </c>
      <c r="N69" s="45"/>
      <c r="O69" s="47">
        <v>62</v>
      </c>
      <c r="Q69" s="45"/>
    </row>
    <row r="70" spans="1:17" ht="12.75">
      <c r="A70" s="52">
        <v>62</v>
      </c>
      <c r="B70" s="55">
        <v>62</v>
      </c>
      <c r="C70" s="55">
        <v>701</v>
      </c>
      <c r="D70" s="55">
        <v>18</v>
      </c>
      <c r="E70" s="55">
        <v>29</v>
      </c>
      <c r="F70" s="82">
        <f t="shared" si="0"/>
        <v>810</v>
      </c>
      <c r="G70" s="82"/>
      <c r="H70" s="55">
        <v>54</v>
      </c>
      <c r="I70" s="55">
        <v>698</v>
      </c>
      <c r="J70" s="55">
        <v>44</v>
      </c>
      <c r="K70" s="55">
        <v>147</v>
      </c>
      <c r="L70" s="82">
        <f t="shared" si="1"/>
        <v>943</v>
      </c>
      <c r="M70" s="82">
        <v>1753</v>
      </c>
      <c r="N70" s="45"/>
      <c r="O70" s="51">
        <v>63</v>
      </c>
      <c r="Q70" s="45"/>
    </row>
    <row r="71" spans="1:17" ht="12.75">
      <c r="A71" s="52">
        <v>63</v>
      </c>
      <c r="B71" s="55">
        <v>55</v>
      </c>
      <c r="C71" s="55">
        <v>693</v>
      </c>
      <c r="D71" s="55">
        <v>26</v>
      </c>
      <c r="E71" s="55">
        <v>26</v>
      </c>
      <c r="F71" s="82">
        <f t="shared" si="0"/>
        <v>800</v>
      </c>
      <c r="G71" s="82"/>
      <c r="H71" s="55">
        <v>78</v>
      </c>
      <c r="I71" s="55">
        <v>669</v>
      </c>
      <c r="J71" s="55">
        <v>33</v>
      </c>
      <c r="K71" s="55">
        <v>146</v>
      </c>
      <c r="L71" s="82">
        <f t="shared" si="1"/>
        <v>926</v>
      </c>
      <c r="M71" s="82">
        <v>1726</v>
      </c>
      <c r="N71" s="45"/>
      <c r="O71" s="47">
        <v>64</v>
      </c>
      <c r="Q71" s="45"/>
    </row>
    <row r="72" spans="1:17" ht="12.75">
      <c r="A72" s="52">
        <v>64</v>
      </c>
      <c r="B72" s="55">
        <v>50</v>
      </c>
      <c r="C72" s="55">
        <v>676</v>
      </c>
      <c r="D72" s="55">
        <v>27</v>
      </c>
      <c r="E72" s="55">
        <v>30</v>
      </c>
      <c r="F72" s="82">
        <f t="shared" si="0"/>
        <v>783</v>
      </c>
      <c r="G72" s="82"/>
      <c r="H72" s="55">
        <v>71</v>
      </c>
      <c r="I72" s="55">
        <v>660</v>
      </c>
      <c r="J72" s="55">
        <v>34</v>
      </c>
      <c r="K72" s="55">
        <v>146</v>
      </c>
      <c r="L72" s="82">
        <f t="shared" si="1"/>
        <v>911</v>
      </c>
      <c r="M72" s="82">
        <v>1694</v>
      </c>
      <c r="N72" s="45"/>
      <c r="O72" s="51">
        <v>65</v>
      </c>
      <c r="Q72" s="45"/>
    </row>
    <row r="73" spans="1:17" ht="12.75">
      <c r="A73" s="52">
        <v>65</v>
      </c>
      <c r="B73" s="55">
        <v>67</v>
      </c>
      <c r="C73" s="55">
        <v>710</v>
      </c>
      <c r="D73" s="55">
        <v>33</v>
      </c>
      <c r="E73" s="55">
        <v>33</v>
      </c>
      <c r="F73" s="82">
        <f aca="true" t="shared" si="2" ref="F73:F113">SUM(B73:E73)</f>
        <v>843</v>
      </c>
      <c r="G73" s="82"/>
      <c r="H73" s="55">
        <v>59</v>
      </c>
      <c r="I73" s="55">
        <v>682</v>
      </c>
      <c r="J73" s="55">
        <v>43</v>
      </c>
      <c r="K73" s="55">
        <v>170</v>
      </c>
      <c r="L73" s="82">
        <f aca="true" t="shared" si="3" ref="L73:L113">SUM(H73:K73)</f>
        <v>954</v>
      </c>
      <c r="M73" s="82">
        <v>1797</v>
      </c>
      <c r="N73" s="45"/>
      <c r="O73" s="47">
        <v>66</v>
      </c>
      <c r="Q73" s="45"/>
    </row>
    <row r="74" spans="1:17" ht="12.75">
      <c r="A74" s="52">
        <v>66</v>
      </c>
      <c r="B74" s="55">
        <v>51</v>
      </c>
      <c r="C74" s="55">
        <v>728</v>
      </c>
      <c r="D74" s="55">
        <v>15</v>
      </c>
      <c r="E74" s="55">
        <v>43</v>
      </c>
      <c r="F74" s="82">
        <f t="shared" si="2"/>
        <v>837</v>
      </c>
      <c r="G74" s="82"/>
      <c r="H74" s="55">
        <v>82</v>
      </c>
      <c r="I74" s="55">
        <v>738</v>
      </c>
      <c r="J74" s="55">
        <v>45</v>
      </c>
      <c r="K74" s="55">
        <v>207</v>
      </c>
      <c r="L74" s="82">
        <f t="shared" si="3"/>
        <v>1072</v>
      </c>
      <c r="M74" s="82">
        <v>1909</v>
      </c>
      <c r="N74" s="45"/>
      <c r="O74" s="51">
        <v>67</v>
      </c>
      <c r="Q74" s="45"/>
    </row>
    <row r="75" spans="1:17" ht="12.75">
      <c r="A75" s="52">
        <v>67</v>
      </c>
      <c r="B75" s="55">
        <v>49</v>
      </c>
      <c r="C75" s="55">
        <v>781</v>
      </c>
      <c r="D75" s="55">
        <v>24</v>
      </c>
      <c r="E75" s="55">
        <v>52</v>
      </c>
      <c r="F75" s="82">
        <f t="shared" si="2"/>
        <v>906</v>
      </c>
      <c r="G75" s="82"/>
      <c r="H75" s="55">
        <v>67</v>
      </c>
      <c r="I75" s="55">
        <v>656</v>
      </c>
      <c r="J75" s="55">
        <v>35</v>
      </c>
      <c r="K75" s="55">
        <v>229</v>
      </c>
      <c r="L75" s="82">
        <f t="shared" si="3"/>
        <v>987</v>
      </c>
      <c r="M75" s="82">
        <v>1893</v>
      </c>
      <c r="N75" s="45"/>
      <c r="O75" s="47">
        <v>68</v>
      </c>
      <c r="Q75" s="45"/>
    </row>
    <row r="76" spans="1:17" ht="12.75">
      <c r="A76" s="52">
        <v>68</v>
      </c>
      <c r="B76" s="55">
        <v>44</v>
      </c>
      <c r="C76" s="55">
        <v>719</v>
      </c>
      <c r="D76" s="55">
        <v>11</v>
      </c>
      <c r="E76" s="55">
        <v>64</v>
      </c>
      <c r="F76" s="82">
        <f t="shared" si="2"/>
        <v>838</v>
      </c>
      <c r="G76" s="82"/>
      <c r="H76" s="55">
        <v>70</v>
      </c>
      <c r="I76" s="55">
        <v>696</v>
      </c>
      <c r="J76" s="55">
        <v>42</v>
      </c>
      <c r="K76" s="55">
        <v>272</v>
      </c>
      <c r="L76" s="82">
        <f t="shared" si="3"/>
        <v>1080</v>
      </c>
      <c r="M76" s="82">
        <v>1918</v>
      </c>
      <c r="N76" s="45"/>
      <c r="O76" s="51">
        <v>69</v>
      </c>
      <c r="Q76" s="45"/>
    </row>
    <row r="77" spans="1:17" ht="12.75">
      <c r="A77" s="52">
        <v>69</v>
      </c>
      <c r="B77" s="55">
        <v>39</v>
      </c>
      <c r="C77" s="55">
        <v>662</v>
      </c>
      <c r="D77" s="55">
        <v>17</v>
      </c>
      <c r="E77" s="55">
        <v>68</v>
      </c>
      <c r="F77" s="82">
        <f t="shared" si="2"/>
        <v>786</v>
      </c>
      <c r="G77" s="82"/>
      <c r="H77" s="55">
        <v>61</v>
      </c>
      <c r="I77" s="55">
        <v>642</v>
      </c>
      <c r="J77" s="55">
        <v>21</v>
      </c>
      <c r="K77" s="55">
        <v>262</v>
      </c>
      <c r="L77" s="82">
        <f t="shared" si="3"/>
        <v>986</v>
      </c>
      <c r="M77" s="82">
        <v>1772</v>
      </c>
      <c r="N77" s="45"/>
      <c r="O77" s="47">
        <v>70</v>
      </c>
      <c r="Q77" s="45"/>
    </row>
    <row r="78" spans="1:17" ht="12.75">
      <c r="A78" s="52">
        <v>70</v>
      </c>
      <c r="B78" s="55">
        <v>60</v>
      </c>
      <c r="C78" s="55">
        <v>619</v>
      </c>
      <c r="D78" s="55">
        <v>15</v>
      </c>
      <c r="E78" s="55">
        <v>49</v>
      </c>
      <c r="F78" s="82">
        <f t="shared" si="2"/>
        <v>743</v>
      </c>
      <c r="G78" s="82"/>
      <c r="H78" s="55">
        <v>55</v>
      </c>
      <c r="I78" s="55">
        <v>578</v>
      </c>
      <c r="J78" s="55">
        <v>33</v>
      </c>
      <c r="K78" s="55">
        <v>265</v>
      </c>
      <c r="L78" s="82">
        <f t="shared" si="3"/>
        <v>931</v>
      </c>
      <c r="M78" s="82">
        <v>1674</v>
      </c>
      <c r="N78" s="45"/>
      <c r="O78" s="51">
        <v>71</v>
      </c>
      <c r="Q78" s="45"/>
    </row>
    <row r="79" spans="1:17" ht="12.75">
      <c r="A79" s="52">
        <v>71</v>
      </c>
      <c r="B79" s="55">
        <v>43</v>
      </c>
      <c r="C79" s="55">
        <v>646</v>
      </c>
      <c r="D79" s="55">
        <v>21</v>
      </c>
      <c r="E79" s="55">
        <v>77</v>
      </c>
      <c r="F79" s="82">
        <f t="shared" si="2"/>
        <v>787</v>
      </c>
      <c r="G79" s="82"/>
      <c r="H79" s="55">
        <v>77</v>
      </c>
      <c r="I79" s="55">
        <v>570</v>
      </c>
      <c r="J79" s="55">
        <v>26</v>
      </c>
      <c r="K79" s="55">
        <v>316</v>
      </c>
      <c r="L79" s="82">
        <f t="shared" si="3"/>
        <v>989</v>
      </c>
      <c r="M79" s="82">
        <v>1776</v>
      </c>
      <c r="N79" s="45"/>
      <c r="O79" s="47">
        <v>72</v>
      </c>
      <c r="Q79" s="45"/>
    </row>
    <row r="80" spans="1:17" ht="12.75">
      <c r="A80" s="52">
        <v>72</v>
      </c>
      <c r="B80" s="55">
        <v>38</v>
      </c>
      <c r="C80" s="55">
        <v>637</v>
      </c>
      <c r="D80" s="55">
        <v>13</v>
      </c>
      <c r="E80" s="55">
        <v>63</v>
      </c>
      <c r="F80" s="82">
        <f t="shared" si="2"/>
        <v>751</v>
      </c>
      <c r="G80" s="82"/>
      <c r="H80" s="55">
        <v>61</v>
      </c>
      <c r="I80" s="55">
        <v>553</v>
      </c>
      <c r="J80" s="55">
        <v>23</v>
      </c>
      <c r="K80" s="55">
        <v>372</v>
      </c>
      <c r="L80" s="82">
        <f t="shared" si="3"/>
        <v>1009</v>
      </c>
      <c r="M80" s="82">
        <v>1760</v>
      </c>
      <c r="N80" s="45"/>
      <c r="O80" s="51">
        <v>73</v>
      </c>
      <c r="Q80" s="45"/>
    </row>
    <row r="81" spans="1:17" ht="12.75">
      <c r="A81" s="52">
        <v>73</v>
      </c>
      <c r="B81" s="55">
        <v>20</v>
      </c>
      <c r="C81" s="55">
        <v>582</v>
      </c>
      <c r="D81" s="55">
        <v>4</v>
      </c>
      <c r="E81" s="55">
        <v>69</v>
      </c>
      <c r="F81" s="82">
        <f t="shared" si="2"/>
        <v>675</v>
      </c>
      <c r="G81" s="82"/>
      <c r="H81" s="55">
        <v>68</v>
      </c>
      <c r="I81" s="55">
        <v>468</v>
      </c>
      <c r="J81" s="55">
        <v>27</v>
      </c>
      <c r="K81" s="55">
        <v>416</v>
      </c>
      <c r="L81" s="82">
        <f t="shared" si="3"/>
        <v>979</v>
      </c>
      <c r="M81" s="82">
        <v>1654</v>
      </c>
      <c r="N81" s="45"/>
      <c r="O81" s="47">
        <v>74</v>
      </c>
      <c r="Q81" s="45"/>
    </row>
    <row r="82" spans="1:17" ht="12.75">
      <c r="A82" s="52">
        <v>74</v>
      </c>
      <c r="B82" s="55">
        <v>32</v>
      </c>
      <c r="C82" s="55">
        <v>558</v>
      </c>
      <c r="D82" s="55">
        <v>10</v>
      </c>
      <c r="E82" s="55">
        <v>58</v>
      </c>
      <c r="F82" s="82">
        <f t="shared" si="2"/>
        <v>658</v>
      </c>
      <c r="G82" s="82"/>
      <c r="H82" s="55">
        <v>62</v>
      </c>
      <c r="I82" s="55">
        <v>425</v>
      </c>
      <c r="J82" s="55">
        <v>20</v>
      </c>
      <c r="K82" s="55">
        <v>399</v>
      </c>
      <c r="L82" s="82">
        <f t="shared" si="3"/>
        <v>906</v>
      </c>
      <c r="M82" s="82">
        <v>1564</v>
      </c>
      <c r="N82" s="45"/>
      <c r="O82" s="51">
        <v>75</v>
      </c>
      <c r="Q82" s="45"/>
    </row>
    <row r="83" spans="1:17" ht="12.75">
      <c r="A83" s="52">
        <v>75</v>
      </c>
      <c r="B83" s="55">
        <v>38</v>
      </c>
      <c r="C83" s="55">
        <v>511</v>
      </c>
      <c r="D83" s="55">
        <v>11</v>
      </c>
      <c r="E83" s="55">
        <v>71</v>
      </c>
      <c r="F83" s="82">
        <f t="shared" si="2"/>
        <v>631</v>
      </c>
      <c r="G83" s="82"/>
      <c r="H83" s="55">
        <v>51</v>
      </c>
      <c r="I83" s="55">
        <v>412</v>
      </c>
      <c r="J83" s="55">
        <v>24</v>
      </c>
      <c r="K83" s="55">
        <v>451</v>
      </c>
      <c r="L83" s="82">
        <f t="shared" si="3"/>
        <v>938</v>
      </c>
      <c r="M83" s="82">
        <v>1569</v>
      </c>
      <c r="N83" s="45"/>
      <c r="O83" s="47">
        <v>76</v>
      </c>
      <c r="Q83" s="45"/>
    </row>
    <row r="84" spans="1:17" ht="12.75">
      <c r="A84" s="52">
        <v>76</v>
      </c>
      <c r="B84" s="55">
        <v>35</v>
      </c>
      <c r="C84" s="55">
        <v>535</v>
      </c>
      <c r="D84" s="55">
        <v>6</v>
      </c>
      <c r="E84" s="55">
        <v>92</v>
      </c>
      <c r="F84" s="82">
        <f t="shared" si="2"/>
        <v>668</v>
      </c>
      <c r="G84" s="82"/>
      <c r="H84" s="55">
        <v>60</v>
      </c>
      <c r="I84" s="55">
        <v>376</v>
      </c>
      <c r="J84" s="55">
        <v>12</v>
      </c>
      <c r="K84" s="55">
        <v>454</v>
      </c>
      <c r="L84" s="82">
        <f t="shared" si="3"/>
        <v>902</v>
      </c>
      <c r="M84" s="82">
        <v>1570</v>
      </c>
      <c r="N84" s="45"/>
      <c r="O84" s="51">
        <v>77</v>
      </c>
      <c r="Q84" s="45"/>
    </row>
    <row r="85" spans="1:17" ht="12.75">
      <c r="A85" s="52">
        <v>77</v>
      </c>
      <c r="B85" s="55">
        <v>30</v>
      </c>
      <c r="C85" s="55">
        <v>420</v>
      </c>
      <c r="D85" s="55">
        <v>3</v>
      </c>
      <c r="E85" s="55">
        <v>84</v>
      </c>
      <c r="F85" s="82">
        <f t="shared" si="2"/>
        <v>537</v>
      </c>
      <c r="G85" s="82"/>
      <c r="H85" s="55">
        <v>57</v>
      </c>
      <c r="I85" s="55">
        <v>328</v>
      </c>
      <c r="J85" s="55">
        <v>15</v>
      </c>
      <c r="K85" s="55">
        <v>455</v>
      </c>
      <c r="L85" s="82">
        <f t="shared" si="3"/>
        <v>855</v>
      </c>
      <c r="M85" s="82">
        <v>1392</v>
      </c>
      <c r="N85" s="45"/>
      <c r="O85" s="47">
        <v>78</v>
      </c>
      <c r="Q85" s="45"/>
    </row>
    <row r="86" spans="1:17" ht="12.75">
      <c r="A86" s="52">
        <v>78</v>
      </c>
      <c r="B86" s="55">
        <v>28</v>
      </c>
      <c r="C86" s="55">
        <v>425</v>
      </c>
      <c r="D86" s="55">
        <v>5</v>
      </c>
      <c r="E86" s="55">
        <v>82</v>
      </c>
      <c r="F86" s="82">
        <f t="shared" si="2"/>
        <v>540</v>
      </c>
      <c r="G86" s="82"/>
      <c r="H86" s="55">
        <v>70</v>
      </c>
      <c r="I86" s="55">
        <v>276</v>
      </c>
      <c r="J86" s="55">
        <v>11</v>
      </c>
      <c r="K86" s="55">
        <v>478</v>
      </c>
      <c r="L86" s="82">
        <f t="shared" si="3"/>
        <v>835</v>
      </c>
      <c r="M86" s="82">
        <v>1375</v>
      </c>
      <c r="N86" s="45"/>
      <c r="O86" s="51">
        <v>79</v>
      </c>
      <c r="Q86" s="45"/>
    </row>
    <row r="87" spans="1:17" ht="12.75">
      <c r="A87" s="52">
        <v>79</v>
      </c>
      <c r="B87" s="55">
        <v>23</v>
      </c>
      <c r="C87" s="55">
        <v>356</v>
      </c>
      <c r="D87" s="55">
        <v>7</v>
      </c>
      <c r="E87" s="55">
        <v>88</v>
      </c>
      <c r="F87" s="82">
        <f t="shared" si="2"/>
        <v>474</v>
      </c>
      <c r="G87" s="82"/>
      <c r="H87" s="55">
        <v>69</v>
      </c>
      <c r="I87" s="55">
        <v>248</v>
      </c>
      <c r="J87" s="55">
        <v>11</v>
      </c>
      <c r="K87" s="55">
        <v>493</v>
      </c>
      <c r="L87" s="82">
        <f t="shared" si="3"/>
        <v>821</v>
      </c>
      <c r="M87" s="82">
        <v>1295</v>
      </c>
      <c r="N87" s="45"/>
      <c r="O87" s="47">
        <v>80</v>
      </c>
      <c r="Q87" s="45"/>
    </row>
    <row r="88" spans="1:17" ht="12.75">
      <c r="A88" s="52">
        <v>80</v>
      </c>
      <c r="B88" s="55">
        <v>18</v>
      </c>
      <c r="C88" s="55">
        <v>353</v>
      </c>
      <c r="D88" s="55">
        <v>2</v>
      </c>
      <c r="E88" s="55">
        <v>96</v>
      </c>
      <c r="F88" s="82">
        <f t="shared" si="2"/>
        <v>469</v>
      </c>
      <c r="G88" s="82"/>
      <c r="H88" s="55">
        <v>60</v>
      </c>
      <c r="I88" s="55">
        <v>232</v>
      </c>
      <c r="J88" s="55">
        <v>12</v>
      </c>
      <c r="K88" s="55">
        <v>477</v>
      </c>
      <c r="L88" s="82">
        <f t="shared" si="3"/>
        <v>781</v>
      </c>
      <c r="M88" s="82">
        <v>1250</v>
      </c>
      <c r="N88" s="45"/>
      <c r="O88" s="51">
        <v>81</v>
      </c>
      <c r="Q88" s="45"/>
    </row>
    <row r="89" spans="1:17" ht="12.75">
      <c r="A89" s="52">
        <v>81</v>
      </c>
      <c r="B89" s="55">
        <v>20</v>
      </c>
      <c r="C89" s="55">
        <v>324</v>
      </c>
      <c r="D89" s="55">
        <v>4</v>
      </c>
      <c r="E89" s="55">
        <v>97</v>
      </c>
      <c r="F89" s="82">
        <f t="shared" si="2"/>
        <v>445</v>
      </c>
      <c r="G89" s="82"/>
      <c r="H89" s="55">
        <v>85</v>
      </c>
      <c r="I89" s="55">
        <v>210</v>
      </c>
      <c r="J89" s="55">
        <v>10</v>
      </c>
      <c r="K89" s="55">
        <v>543</v>
      </c>
      <c r="L89" s="82">
        <f t="shared" si="3"/>
        <v>848</v>
      </c>
      <c r="M89" s="82">
        <v>1293</v>
      </c>
      <c r="N89" s="45"/>
      <c r="O89" s="47">
        <v>82</v>
      </c>
      <c r="Q89" s="45"/>
    </row>
    <row r="90" spans="1:17" ht="12.75">
      <c r="A90" s="52">
        <v>82</v>
      </c>
      <c r="B90" s="55">
        <v>29</v>
      </c>
      <c r="C90" s="55">
        <v>283</v>
      </c>
      <c r="D90" s="55">
        <v>2</v>
      </c>
      <c r="E90" s="55">
        <v>92</v>
      </c>
      <c r="F90" s="82">
        <f t="shared" si="2"/>
        <v>406</v>
      </c>
      <c r="G90" s="82"/>
      <c r="H90" s="55">
        <v>58</v>
      </c>
      <c r="I90" s="55">
        <v>172</v>
      </c>
      <c r="J90" s="55">
        <v>16</v>
      </c>
      <c r="K90" s="55">
        <v>511</v>
      </c>
      <c r="L90" s="82">
        <f t="shared" si="3"/>
        <v>757</v>
      </c>
      <c r="M90" s="82">
        <v>1163</v>
      </c>
      <c r="N90" s="45"/>
      <c r="O90" s="51">
        <v>83</v>
      </c>
      <c r="Q90" s="45"/>
    </row>
    <row r="91" spans="1:17" ht="12.75">
      <c r="A91" s="52">
        <v>83</v>
      </c>
      <c r="B91" s="55">
        <v>16</v>
      </c>
      <c r="C91" s="55">
        <v>253</v>
      </c>
      <c r="D91" s="55">
        <v>1</v>
      </c>
      <c r="E91" s="55">
        <v>100</v>
      </c>
      <c r="F91" s="82">
        <f t="shared" si="2"/>
        <v>370</v>
      </c>
      <c r="G91" s="82"/>
      <c r="H91" s="55">
        <v>79</v>
      </c>
      <c r="I91" s="55">
        <v>152</v>
      </c>
      <c r="J91" s="55">
        <v>7</v>
      </c>
      <c r="K91" s="55">
        <v>564</v>
      </c>
      <c r="L91" s="82">
        <f t="shared" si="3"/>
        <v>802</v>
      </c>
      <c r="M91" s="82">
        <v>1172</v>
      </c>
      <c r="N91" s="45"/>
      <c r="O91" s="47">
        <v>84</v>
      </c>
      <c r="Q91" s="45"/>
    </row>
    <row r="92" spans="1:17" ht="12.75">
      <c r="A92" s="52">
        <v>84</v>
      </c>
      <c r="B92" s="55">
        <v>9</v>
      </c>
      <c r="C92" s="55">
        <v>206</v>
      </c>
      <c r="D92" s="55">
        <v>2</v>
      </c>
      <c r="E92" s="55">
        <v>108</v>
      </c>
      <c r="F92" s="82">
        <f t="shared" si="2"/>
        <v>325</v>
      </c>
      <c r="G92" s="82"/>
      <c r="H92" s="55">
        <v>57</v>
      </c>
      <c r="I92" s="55">
        <v>126</v>
      </c>
      <c r="J92" s="55">
        <v>8</v>
      </c>
      <c r="K92" s="55">
        <v>501</v>
      </c>
      <c r="L92" s="82">
        <f t="shared" si="3"/>
        <v>692</v>
      </c>
      <c r="M92" s="82">
        <v>1017</v>
      </c>
      <c r="N92" s="45"/>
      <c r="O92" s="51">
        <v>85</v>
      </c>
      <c r="Q92" s="45"/>
    </row>
    <row r="93" spans="1:17" ht="12.75">
      <c r="A93" s="52">
        <v>85</v>
      </c>
      <c r="B93" s="55">
        <v>15</v>
      </c>
      <c r="C93" s="55">
        <v>205</v>
      </c>
      <c r="D93" s="55">
        <v>6</v>
      </c>
      <c r="E93" s="55">
        <v>97</v>
      </c>
      <c r="F93" s="82">
        <f t="shared" si="2"/>
        <v>323</v>
      </c>
      <c r="G93" s="82"/>
      <c r="H93" s="55">
        <v>47</v>
      </c>
      <c r="I93" s="55">
        <v>94</v>
      </c>
      <c r="J93" s="55">
        <v>5</v>
      </c>
      <c r="K93" s="55">
        <v>499</v>
      </c>
      <c r="L93" s="82">
        <f t="shared" si="3"/>
        <v>645</v>
      </c>
      <c r="M93" s="82">
        <v>968</v>
      </c>
      <c r="N93" s="45"/>
      <c r="O93" s="47">
        <v>86</v>
      </c>
      <c r="Q93" s="45"/>
    </row>
    <row r="94" spans="1:17" ht="12.75">
      <c r="A94" s="52">
        <v>86</v>
      </c>
      <c r="B94" s="55">
        <v>14</v>
      </c>
      <c r="C94" s="55">
        <v>176</v>
      </c>
      <c r="D94" s="55">
        <v>3</v>
      </c>
      <c r="E94" s="55">
        <v>89</v>
      </c>
      <c r="F94" s="82">
        <f t="shared" si="2"/>
        <v>282</v>
      </c>
      <c r="G94" s="82"/>
      <c r="H94" s="55">
        <v>62</v>
      </c>
      <c r="I94" s="55">
        <v>59</v>
      </c>
      <c r="J94" s="55">
        <v>6</v>
      </c>
      <c r="K94" s="55">
        <v>435</v>
      </c>
      <c r="L94" s="82">
        <f t="shared" si="3"/>
        <v>562</v>
      </c>
      <c r="M94" s="82">
        <v>844</v>
      </c>
      <c r="N94" s="45"/>
      <c r="O94" s="51">
        <v>87</v>
      </c>
      <c r="Q94" s="45"/>
    </row>
    <row r="95" spans="1:17" ht="12.75">
      <c r="A95" s="52">
        <v>87</v>
      </c>
      <c r="B95" s="55">
        <v>8</v>
      </c>
      <c r="C95" s="55">
        <v>92</v>
      </c>
      <c r="D95" s="55">
        <v>2</v>
      </c>
      <c r="E95" s="55">
        <v>57</v>
      </c>
      <c r="F95" s="82">
        <f t="shared" si="2"/>
        <v>159</v>
      </c>
      <c r="G95" s="82"/>
      <c r="H95" s="55">
        <v>32</v>
      </c>
      <c r="I95" s="55">
        <v>24</v>
      </c>
      <c r="J95" s="55">
        <v>3</v>
      </c>
      <c r="K95" s="55">
        <v>284</v>
      </c>
      <c r="L95" s="82">
        <f t="shared" si="3"/>
        <v>343</v>
      </c>
      <c r="M95" s="82">
        <v>502</v>
      </c>
      <c r="N95" s="45"/>
      <c r="O95" s="47">
        <v>88</v>
      </c>
      <c r="Q95" s="45"/>
    </row>
    <row r="96" spans="1:17" ht="12.75">
      <c r="A96" s="52">
        <v>88</v>
      </c>
      <c r="B96" s="55">
        <v>1</v>
      </c>
      <c r="C96" s="55">
        <v>41</v>
      </c>
      <c r="D96" s="55">
        <v>0</v>
      </c>
      <c r="E96" s="55">
        <v>36</v>
      </c>
      <c r="F96" s="82">
        <f t="shared" si="2"/>
        <v>78</v>
      </c>
      <c r="G96" s="82"/>
      <c r="H96" s="55">
        <v>15</v>
      </c>
      <c r="I96" s="55">
        <v>11</v>
      </c>
      <c r="J96" s="55">
        <v>1</v>
      </c>
      <c r="K96" s="55">
        <v>172</v>
      </c>
      <c r="L96" s="82">
        <f t="shared" si="3"/>
        <v>199</v>
      </c>
      <c r="M96" s="82">
        <v>277</v>
      </c>
      <c r="N96" s="45"/>
      <c r="O96" s="51">
        <v>89</v>
      </c>
      <c r="Q96" s="45"/>
    </row>
    <row r="97" spans="1:17" ht="12.75">
      <c r="A97" s="52">
        <v>89</v>
      </c>
      <c r="B97" s="55">
        <v>6</v>
      </c>
      <c r="C97" s="55">
        <v>45</v>
      </c>
      <c r="D97" s="55">
        <v>0</v>
      </c>
      <c r="E97" s="55">
        <v>32</v>
      </c>
      <c r="F97" s="82">
        <f t="shared" si="2"/>
        <v>83</v>
      </c>
      <c r="G97" s="82"/>
      <c r="H97" s="55">
        <v>21</v>
      </c>
      <c r="I97" s="55">
        <v>10</v>
      </c>
      <c r="J97" s="55">
        <v>1</v>
      </c>
      <c r="K97" s="55">
        <v>162</v>
      </c>
      <c r="L97" s="82">
        <f t="shared" si="3"/>
        <v>194</v>
      </c>
      <c r="M97" s="82">
        <v>277</v>
      </c>
      <c r="N97" s="45"/>
      <c r="O97" s="47">
        <v>90</v>
      </c>
      <c r="Q97" s="45"/>
    </row>
    <row r="98" spans="1:17" ht="12.75">
      <c r="A98" s="52">
        <v>90</v>
      </c>
      <c r="B98" s="55">
        <v>3</v>
      </c>
      <c r="C98" s="55">
        <v>28</v>
      </c>
      <c r="D98" s="55">
        <v>0</v>
      </c>
      <c r="E98" s="55">
        <v>29</v>
      </c>
      <c r="F98" s="82">
        <f t="shared" si="2"/>
        <v>60</v>
      </c>
      <c r="G98" s="82"/>
      <c r="H98" s="55">
        <v>22</v>
      </c>
      <c r="I98" s="55">
        <v>10</v>
      </c>
      <c r="J98" s="55">
        <v>4</v>
      </c>
      <c r="K98" s="55">
        <v>198</v>
      </c>
      <c r="L98" s="82">
        <f t="shared" si="3"/>
        <v>234</v>
      </c>
      <c r="M98" s="82">
        <v>294</v>
      </c>
      <c r="N98" s="45"/>
      <c r="O98" s="51">
        <v>91</v>
      </c>
      <c r="Q98" s="45"/>
    </row>
    <row r="99" spans="1:17" ht="12.75">
      <c r="A99" s="52">
        <v>91</v>
      </c>
      <c r="B99" s="55">
        <v>4</v>
      </c>
      <c r="C99" s="55">
        <v>36</v>
      </c>
      <c r="D99" s="55">
        <v>1</v>
      </c>
      <c r="E99" s="55">
        <v>48</v>
      </c>
      <c r="F99" s="82">
        <f t="shared" si="2"/>
        <v>89</v>
      </c>
      <c r="G99" s="82"/>
      <c r="H99" s="55">
        <v>26</v>
      </c>
      <c r="I99" s="55">
        <v>10</v>
      </c>
      <c r="J99" s="55">
        <v>1</v>
      </c>
      <c r="K99" s="55">
        <v>183</v>
      </c>
      <c r="L99" s="82">
        <f t="shared" si="3"/>
        <v>220</v>
      </c>
      <c r="M99" s="82">
        <v>309</v>
      </c>
      <c r="N99" s="45"/>
      <c r="O99" s="47">
        <v>92</v>
      </c>
      <c r="Q99" s="45"/>
    </row>
    <row r="100" spans="1:17" ht="12.75">
      <c r="A100" s="52">
        <v>92</v>
      </c>
      <c r="B100" s="55">
        <v>1</v>
      </c>
      <c r="C100" s="55">
        <v>20</v>
      </c>
      <c r="D100" s="55">
        <v>0</v>
      </c>
      <c r="E100" s="55">
        <v>27</v>
      </c>
      <c r="F100" s="82">
        <f t="shared" si="2"/>
        <v>48</v>
      </c>
      <c r="G100" s="82"/>
      <c r="H100" s="55">
        <v>15</v>
      </c>
      <c r="I100" s="55">
        <v>7</v>
      </c>
      <c r="J100" s="55">
        <v>1</v>
      </c>
      <c r="K100" s="55">
        <v>175</v>
      </c>
      <c r="L100" s="82">
        <f t="shared" si="3"/>
        <v>198</v>
      </c>
      <c r="M100" s="82">
        <v>246</v>
      </c>
      <c r="N100" s="45"/>
      <c r="O100" s="51">
        <v>93</v>
      </c>
      <c r="Q100" s="45"/>
    </row>
    <row r="101" spans="1:17" ht="12.75">
      <c r="A101" s="52">
        <v>93</v>
      </c>
      <c r="B101" s="55">
        <v>1</v>
      </c>
      <c r="C101" s="55">
        <v>21</v>
      </c>
      <c r="D101" s="55">
        <v>1</v>
      </c>
      <c r="E101" s="55">
        <v>20</v>
      </c>
      <c r="F101" s="82">
        <f t="shared" si="2"/>
        <v>43</v>
      </c>
      <c r="G101" s="82"/>
      <c r="H101" s="55">
        <v>11</v>
      </c>
      <c r="I101" s="55">
        <v>6</v>
      </c>
      <c r="J101" s="55">
        <v>2</v>
      </c>
      <c r="K101" s="55">
        <v>149</v>
      </c>
      <c r="L101" s="82">
        <f t="shared" si="3"/>
        <v>168</v>
      </c>
      <c r="M101" s="82">
        <v>211</v>
      </c>
      <c r="N101" s="45"/>
      <c r="O101" s="47">
        <v>94</v>
      </c>
      <c r="Q101" s="45"/>
    </row>
    <row r="102" spans="1:17" ht="12.75">
      <c r="A102" s="52">
        <v>94</v>
      </c>
      <c r="B102" s="55">
        <v>0</v>
      </c>
      <c r="C102" s="55">
        <v>10</v>
      </c>
      <c r="D102" s="55">
        <v>0</v>
      </c>
      <c r="E102" s="55">
        <v>22</v>
      </c>
      <c r="F102" s="82">
        <f t="shared" si="2"/>
        <v>32</v>
      </c>
      <c r="G102" s="82"/>
      <c r="H102" s="55">
        <v>8</v>
      </c>
      <c r="I102" s="55">
        <v>2</v>
      </c>
      <c r="J102" s="55">
        <v>1</v>
      </c>
      <c r="K102" s="55">
        <v>103</v>
      </c>
      <c r="L102" s="82">
        <f t="shared" si="3"/>
        <v>114</v>
      </c>
      <c r="M102" s="82">
        <v>146</v>
      </c>
      <c r="N102" s="45"/>
      <c r="O102" s="51">
        <v>95</v>
      </c>
      <c r="Q102" s="45"/>
    </row>
    <row r="103" spans="1:17" ht="12.75">
      <c r="A103" s="52">
        <v>95</v>
      </c>
      <c r="B103" s="55">
        <v>2</v>
      </c>
      <c r="C103" s="55">
        <v>9</v>
      </c>
      <c r="D103" s="55">
        <v>0</v>
      </c>
      <c r="E103" s="55">
        <v>17</v>
      </c>
      <c r="F103" s="82">
        <f t="shared" si="2"/>
        <v>28</v>
      </c>
      <c r="G103" s="82"/>
      <c r="H103" s="55">
        <v>5</v>
      </c>
      <c r="I103" s="55">
        <v>1</v>
      </c>
      <c r="J103" s="55">
        <v>0</v>
      </c>
      <c r="K103" s="55">
        <v>69</v>
      </c>
      <c r="L103" s="82">
        <f t="shared" si="3"/>
        <v>75</v>
      </c>
      <c r="M103" s="82">
        <v>103</v>
      </c>
      <c r="N103" s="45"/>
      <c r="O103" s="47">
        <v>96</v>
      </c>
      <c r="Q103" s="45"/>
    </row>
    <row r="104" spans="1:17" ht="12.75">
      <c r="A104" s="52">
        <v>96</v>
      </c>
      <c r="B104" s="55">
        <v>1</v>
      </c>
      <c r="C104" s="55">
        <v>4</v>
      </c>
      <c r="D104" s="55">
        <v>0</v>
      </c>
      <c r="E104" s="55">
        <v>11</v>
      </c>
      <c r="F104" s="82">
        <f t="shared" si="2"/>
        <v>16</v>
      </c>
      <c r="G104" s="82"/>
      <c r="H104" s="55">
        <v>7</v>
      </c>
      <c r="I104" s="55">
        <v>2</v>
      </c>
      <c r="J104" s="55">
        <v>0</v>
      </c>
      <c r="K104" s="55">
        <v>58</v>
      </c>
      <c r="L104" s="82">
        <f t="shared" si="3"/>
        <v>67</v>
      </c>
      <c r="M104" s="82">
        <v>83</v>
      </c>
      <c r="N104" s="45"/>
      <c r="O104" s="51">
        <v>97</v>
      </c>
      <c r="Q104" s="45"/>
    </row>
    <row r="105" spans="1:17" ht="12.75">
      <c r="A105" s="52">
        <v>97</v>
      </c>
      <c r="B105" s="55">
        <v>0</v>
      </c>
      <c r="C105" s="55">
        <v>1</v>
      </c>
      <c r="D105" s="55">
        <v>0</v>
      </c>
      <c r="E105" s="55">
        <v>10</v>
      </c>
      <c r="F105" s="82">
        <f t="shared" si="2"/>
        <v>11</v>
      </c>
      <c r="G105" s="82"/>
      <c r="H105" s="55">
        <v>5</v>
      </c>
      <c r="I105" s="55">
        <v>0</v>
      </c>
      <c r="J105" s="55">
        <v>0</v>
      </c>
      <c r="K105" s="55">
        <v>33</v>
      </c>
      <c r="L105" s="82">
        <f t="shared" si="3"/>
        <v>38</v>
      </c>
      <c r="M105" s="82">
        <v>49</v>
      </c>
      <c r="N105" s="45"/>
      <c r="O105" s="47">
        <v>98</v>
      </c>
      <c r="Q105" s="45"/>
    </row>
    <row r="106" spans="1:17" ht="12.75">
      <c r="A106" s="52">
        <v>98</v>
      </c>
      <c r="B106" s="55">
        <v>0</v>
      </c>
      <c r="C106" s="55">
        <v>0</v>
      </c>
      <c r="D106" s="55">
        <v>0</v>
      </c>
      <c r="E106" s="55">
        <v>5</v>
      </c>
      <c r="F106" s="82">
        <f t="shared" si="2"/>
        <v>5</v>
      </c>
      <c r="G106" s="82"/>
      <c r="H106" s="55">
        <v>5</v>
      </c>
      <c r="I106" s="55">
        <v>0</v>
      </c>
      <c r="J106" s="55">
        <v>0</v>
      </c>
      <c r="K106" s="55">
        <v>25</v>
      </c>
      <c r="L106" s="82">
        <f t="shared" si="3"/>
        <v>30</v>
      </c>
      <c r="M106" s="82">
        <v>35</v>
      </c>
      <c r="N106" s="45"/>
      <c r="O106" s="51">
        <v>99</v>
      </c>
      <c r="Q106" s="45"/>
    </row>
    <row r="107" spans="1:17" ht="12.75">
      <c r="A107" s="52">
        <v>99</v>
      </c>
      <c r="B107" s="55">
        <v>0</v>
      </c>
      <c r="C107" s="55">
        <v>0</v>
      </c>
      <c r="D107" s="55">
        <v>0</v>
      </c>
      <c r="E107" s="55">
        <v>2</v>
      </c>
      <c r="F107" s="82">
        <f t="shared" si="2"/>
        <v>2</v>
      </c>
      <c r="G107" s="82"/>
      <c r="H107" s="55">
        <v>2</v>
      </c>
      <c r="I107" s="55">
        <v>0</v>
      </c>
      <c r="J107" s="55">
        <v>0</v>
      </c>
      <c r="K107" s="55">
        <v>11</v>
      </c>
      <c r="L107" s="82">
        <f t="shared" si="3"/>
        <v>13</v>
      </c>
      <c r="M107" s="82">
        <v>15</v>
      </c>
      <c r="N107" s="45"/>
      <c r="O107" s="47">
        <v>100</v>
      </c>
      <c r="Q107" s="45"/>
    </row>
    <row r="108" spans="1:17" ht="12.75">
      <c r="A108" s="52">
        <v>100</v>
      </c>
      <c r="B108" s="55">
        <v>0</v>
      </c>
      <c r="C108" s="55">
        <v>0</v>
      </c>
      <c r="D108" s="55">
        <v>0</v>
      </c>
      <c r="E108" s="55">
        <v>3</v>
      </c>
      <c r="F108" s="82">
        <f t="shared" si="2"/>
        <v>3</v>
      </c>
      <c r="G108" s="82"/>
      <c r="H108" s="55">
        <v>1</v>
      </c>
      <c r="I108" s="55">
        <v>0</v>
      </c>
      <c r="J108" s="55">
        <v>0</v>
      </c>
      <c r="K108" s="55">
        <v>8</v>
      </c>
      <c r="L108" s="82">
        <f t="shared" si="3"/>
        <v>9</v>
      </c>
      <c r="M108" s="82">
        <v>12</v>
      </c>
      <c r="N108" s="45"/>
      <c r="O108" s="51">
        <v>101</v>
      </c>
      <c r="Q108" s="45"/>
    </row>
    <row r="109" spans="1:17" ht="12.75">
      <c r="A109" s="52">
        <v>101</v>
      </c>
      <c r="B109" s="55">
        <v>0</v>
      </c>
      <c r="C109" s="55">
        <v>0</v>
      </c>
      <c r="D109" s="55">
        <v>0</v>
      </c>
      <c r="E109" s="55">
        <v>0</v>
      </c>
      <c r="F109" s="82">
        <f t="shared" si="2"/>
        <v>0</v>
      </c>
      <c r="G109" s="82"/>
      <c r="H109" s="55">
        <v>0</v>
      </c>
      <c r="I109" s="55">
        <v>0</v>
      </c>
      <c r="J109" s="55">
        <v>1</v>
      </c>
      <c r="K109" s="55">
        <v>5</v>
      </c>
      <c r="L109" s="82">
        <f t="shared" si="3"/>
        <v>6</v>
      </c>
      <c r="M109" s="82">
        <v>6</v>
      </c>
      <c r="N109" s="45"/>
      <c r="O109" s="47">
        <v>102</v>
      </c>
      <c r="Q109" s="45"/>
    </row>
    <row r="110" spans="1:17" ht="12.75">
      <c r="A110" s="52">
        <v>102</v>
      </c>
      <c r="B110" s="55">
        <v>0</v>
      </c>
      <c r="C110" s="55">
        <v>0</v>
      </c>
      <c r="D110" s="55">
        <v>0</v>
      </c>
      <c r="E110" s="55">
        <v>0</v>
      </c>
      <c r="F110" s="82">
        <f t="shared" si="2"/>
        <v>0</v>
      </c>
      <c r="G110" s="82"/>
      <c r="H110" s="55">
        <v>0</v>
      </c>
      <c r="I110" s="55">
        <v>0</v>
      </c>
      <c r="J110" s="55">
        <v>0</v>
      </c>
      <c r="K110" s="55">
        <v>2</v>
      </c>
      <c r="L110" s="82">
        <f t="shared" si="3"/>
        <v>2</v>
      </c>
      <c r="M110" s="82">
        <v>2</v>
      </c>
      <c r="N110" s="45"/>
      <c r="O110" s="51">
        <v>103</v>
      </c>
      <c r="Q110" s="45"/>
    </row>
    <row r="111" spans="1:17" ht="12.75">
      <c r="A111" s="52">
        <v>103</v>
      </c>
      <c r="B111" s="55">
        <v>0</v>
      </c>
      <c r="C111" s="55">
        <v>0</v>
      </c>
      <c r="D111" s="55">
        <v>0</v>
      </c>
      <c r="E111" s="55">
        <v>0</v>
      </c>
      <c r="F111" s="82">
        <f t="shared" si="2"/>
        <v>0</v>
      </c>
      <c r="G111" s="82"/>
      <c r="H111" s="55">
        <v>0</v>
      </c>
      <c r="I111" s="55">
        <v>0</v>
      </c>
      <c r="J111" s="55">
        <v>0</v>
      </c>
      <c r="K111" s="55">
        <v>1</v>
      </c>
      <c r="L111" s="82">
        <f t="shared" si="3"/>
        <v>1</v>
      </c>
      <c r="M111" s="82">
        <v>1</v>
      </c>
      <c r="N111" s="45"/>
      <c r="O111" s="47">
        <v>104</v>
      </c>
      <c r="Q111" s="45"/>
    </row>
    <row r="112" spans="1:17" ht="12.75">
      <c r="A112" s="52">
        <v>104</v>
      </c>
      <c r="B112" s="55">
        <v>0</v>
      </c>
      <c r="C112" s="55">
        <v>0</v>
      </c>
      <c r="D112" s="55">
        <v>0</v>
      </c>
      <c r="E112" s="55">
        <v>0</v>
      </c>
      <c r="F112" s="82">
        <f t="shared" si="2"/>
        <v>0</v>
      </c>
      <c r="G112" s="82"/>
      <c r="H112" s="55">
        <v>0</v>
      </c>
      <c r="I112" s="55">
        <v>0</v>
      </c>
      <c r="J112" s="55">
        <v>0</v>
      </c>
      <c r="K112" s="55">
        <v>1</v>
      </c>
      <c r="L112" s="82">
        <f t="shared" si="3"/>
        <v>1</v>
      </c>
      <c r="M112" s="82">
        <v>1</v>
      </c>
      <c r="N112" s="45"/>
      <c r="O112" s="51">
        <v>105</v>
      </c>
      <c r="Q112" s="45"/>
    </row>
    <row r="113" spans="1:17" ht="12.75">
      <c r="A113" s="52">
        <v>105</v>
      </c>
      <c r="B113" s="55">
        <v>0</v>
      </c>
      <c r="C113" s="55">
        <v>0</v>
      </c>
      <c r="D113" s="55">
        <v>0</v>
      </c>
      <c r="E113" s="55">
        <v>0</v>
      </c>
      <c r="F113" s="82">
        <f t="shared" si="2"/>
        <v>0</v>
      </c>
      <c r="G113" s="82"/>
      <c r="H113" s="55">
        <v>0</v>
      </c>
      <c r="I113" s="55">
        <v>0</v>
      </c>
      <c r="J113" s="55">
        <v>0</v>
      </c>
      <c r="K113" s="55">
        <v>1</v>
      </c>
      <c r="L113" s="82">
        <f t="shared" si="3"/>
        <v>1</v>
      </c>
      <c r="M113" s="82">
        <v>1</v>
      </c>
      <c r="N113" s="45"/>
      <c r="O113" s="47">
        <v>106</v>
      </c>
      <c r="Q113" s="45"/>
    </row>
    <row r="114" spans="1:17" ht="12.75">
      <c r="A114" s="80" t="s">
        <v>81</v>
      </c>
      <c r="B114" s="81">
        <f aca="true" t="shared" si="4" ref="B114:M114">SUM(B4:B113)</f>
        <v>25439</v>
      </c>
      <c r="C114" s="81">
        <f t="shared" si="4"/>
        <v>32951</v>
      </c>
      <c r="D114" s="81">
        <f t="shared" si="4"/>
        <v>1556</v>
      </c>
      <c r="E114" s="81">
        <f t="shared" si="4"/>
        <v>2329</v>
      </c>
      <c r="F114" s="83">
        <f t="shared" si="4"/>
        <v>62275</v>
      </c>
      <c r="G114" s="83"/>
      <c r="H114" s="81">
        <f t="shared" si="4"/>
        <v>23069</v>
      </c>
      <c r="I114" s="81">
        <f t="shared" si="4"/>
        <v>33559</v>
      </c>
      <c r="J114" s="81">
        <f t="shared" si="4"/>
        <v>2419</v>
      </c>
      <c r="K114" s="81">
        <f t="shared" si="4"/>
        <v>11892</v>
      </c>
      <c r="L114" s="83">
        <f t="shared" si="4"/>
        <v>70939</v>
      </c>
      <c r="M114" s="83">
        <f t="shared" si="4"/>
        <v>133214</v>
      </c>
      <c r="N114" s="45"/>
      <c r="O114" s="51">
        <v>113</v>
      </c>
      <c r="Q114" s="45"/>
    </row>
    <row r="115" ht="12.75">
      <c r="Q115" s="45"/>
    </row>
    <row r="116" ht="12.75">
      <c r="Q116" s="45"/>
    </row>
    <row r="117" ht="12.75">
      <c r="Q117" s="45"/>
    </row>
    <row r="118" ht="12.75">
      <c r="Q118" s="45"/>
    </row>
    <row r="119" ht="12.75">
      <c r="Q119" s="45"/>
    </row>
    <row r="120" ht="12.75">
      <c r="Q120" s="45"/>
    </row>
    <row r="121" ht="12.75">
      <c r="Q121" s="45"/>
    </row>
    <row r="122" ht="12.75">
      <c r="Q122" s="45"/>
    </row>
    <row r="123" ht="12.75">
      <c r="Q123" s="45"/>
    </row>
    <row r="124" ht="12.75">
      <c r="Q124" s="45"/>
    </row>
    <row r="125" ht="12.75">
      <c r="Q125" s="45"/>
    </row>
    <row r="126" ht="12.75">
      <c r="Q126" s="45"/>
    </row>
    <row r="127" ht="12.75">
      <c r="Q127" s="45"/>
    </row>
    <row r="128" ht="12.75">
      <c r="Q128" s="45"/>
    </row>
  </sheetData>
  <mergeCells count="8">
    <mergeCell ref="A2:A3"/>
    <mergeCell ref="B2:F2"/>
    <mergeCell ref="H2:L2"/>
    <mergeCell ref="A57:A58"/>
    <mergeCell ref="M2:M3"/>
    <mergeCell ref="B57:F57"/>
    <mergeCell ref="H57:L57"/>
    <mergeCell ref="M57:M58"/>
  </mergeCells>
  <printOptions/>
  <pageMargins left="0.49" right="0.38" top="1" bottom="0.51" header="0.5" footer="0.5"/>
  <pageSetup fitToHeight="2" horizontalDpi="300" verticalDpi="300" orientation="portrait" paperSize="9" scale="80" r:id="rId2"/>
  <rowBreaks count="1" manualBreakCount="1">
    <brk id="5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2" sqref="A2"/>
    </sheetView>
  </sheetViews>
  <sheetFormatPr defaultColWidth="9.00390625" defaultRowHeight="15.75"/>
  <cols>
    <col min="1" max="1" width="20.875" style="56" bestFit="1" customWidth="1"/>
    <col min="2" max="2" width="2.25390625" style="56" bestFit="1" customWidth="1"/>
    <col min="3" max="6" width="9.00390625" style="56" customWidth="1"/>
    <col min="7" max="7" width="2.625" style="21" customWidth="1"/>
    <col min="8" max="8" width="9.25390625" style="56" bestFit="1" customWidth="1"/>
    <col min="9" max="9" width="2.00390625" style="21" customWidth="1"/>
    <col min="10" max="12" width="9.50390625" style="56" customWidth="1"/>
    <col min="13" max="16384" width="9.00390625" style="56" customWidth="1"/>
  </cols>
  <sheetData>
    <row r="1" spans="1:13" ht="12.75">
      <c r="A1" s="84" t="s">
        <v>85</v>
      </c>
      <c r="B1" s="21"/>
      <c r="C1" s="21"/>
      <c r="D1" s="21"/>
      <c r="E1" s="21"/>
      <c r="F1" s="21"/>
      <c r="H1" s="21"/>
      <c r="J1" s="21"/>
      <c r="K1" s="21"/>
      <c r="L1" s="21"/>
      <c r="M1" s="21"/>
    </row>
    <row r="2" spans="1:13" s="69" customFormat="1" ht="20.25" customHeight="1">
      <c r="A2" s="66"/>
      <c r="B2" s="66"/>
      <c r="C2" s="98" t="s">
        <v>60</v>
      </c>
      <c r="D2" s="98"/>
      <c r="E2" s="98"/>
      <c r="F2" s="98"/>
      <c r="G2" s="67"/>
      <c r="H2" s="68" t="s">
        <v>61</v>
      </c>
      <c r="I2" s="66"/>
      <c r="J2" s="98" t="s">
        <v>65</v>
      </c>
      <c r="K2" s="98"/>
      <c r="L2" s="98"/>
      <c r="M2" s="99" t="s">
        <v>10</v>
      </c>
    </row>
    <row r="3" spans="1:13" ht="17.25" customHeight="1">
      <c r="A3" s="18"/>
      <c r="B3" s="18"/>
      <c r="C3" s="63" t="s">
        <v>57</v>
      </c>
      <c r="D3" s="64" t="s">
        <v>58</v>
      </c>
      <c r="E3" s="64" t="s">
        <v>59</v>
      </c>
      <c r="F3" s="65" t="s">
        <v>64</v>
      </c>
      <c r="G3" s="64"/>
      <c r="H3" s="63" t="s">
        <v>63</v>
      </c>
      <c r="I3" s="63"/>
      <c r="J3" s="63" t="s">
        <v>44</v>
      </c>
      <c r="K3" s="63" t="s">
        <v>45</v>
      </c>
      <c r="L3" s="63" t="s">
        <v>62</v>
      </c>
      <c r="M3" s="100"/>
    </row>
    <row r="4" spans="1:13" ht="12.75">
      <c r="A4" s="29" t="s">
        <v>46</v>
      </c>
      <c r="B4" s="21" t="s">
        <v>48</v>
      </c>
      <c r="C4" s="21">
        <v>184</v>
      </c>
      <c r="D4" s="21">
        <v>172</v>
      </c>
      <c r="E4" s="21">
        <v>261</v>
      </c>
      <c r="F4" s="21">
        <v>150</v>
      </c>
      <c r="H4" s="21">
        <v>1007</v>
      </c>
      <c r="J4" s="21">
        <v>828</v>
      </c>
      <c r="K4" s="21">
        <v>5695</v>
      </c>
      <c r="L4" s="21">
        <v>1815</v>
      </c>
      <c r="M4" s="21">
        <v>8338</v>
      </c>
    </row>
    <row r="5" spans="1:13" ht="12.75">
      <c r="A5" s="29"/>
      <c r="B5" s="21" t="s">
        <v>49</v>
      </c>
      <c r="C5" s="21">
        <v>151</v>
      </c>
      <c r="D5" s="21">
        <v>171</v>
      </c>
      <c r="E5" s="21">
        <v>243</v>
      </c>
      <c r="F5" s="21">
        <v>154</v>
      </c>
      <c r="H5" s="21">
        <v>964</v>
      </c>
      <c r="J5" s="21">
        <v>787</v>
      </c>
      <c r="K5" s="21">
        <v>6265</v>
      </c>
      <c r="L5" s="21">
        <v>3344</v>
      </c>
      <c r="M5" s="21">
        <v>10396</v>
      </c>
    </row>
    <row r="6" spans="1:13" ht="12.75">
      <c r="A6" s="29"/>
      <c r="B6" s="21" t="s">
        <v>50</v>
      </c>
      <c r="C6" s="21">
        <v>335</v>
      </c>
      <c r="D6" s="21">
        <v>343</v>
      </c>
      <c r="E6" s="21">
        <v>504</v>
      </c>
      <c r="F6" s="21">
        <v>304</v>
      </c>
      <c r="H6" s="21">
        <v>1971</v>
      </c>
      <c r="J6" s="21">
        <v>1615</v>
      </c>
      <c r="K6" s="21">
        <v>11960</v>
      </c>
      <c r="L6" s="21">
        <v>5159</v>
      </c>
      <c r="M6" s="21">
        <v>18734</v>
      </c>
    </row>
    <row r="7" spans="1:13" ht="3.75" customHeight="1">
      <c r="A7" s="29"/>
      <c r="B7" s="21"/>
      <c r="C7" s="21"/>
      <c r="D7" s="21"/>
      <c r="E7" s="21"/>
      <c r="F7" s="21"/>
      <c r="H7" s="21"/>
      <c r="J7" s="21"/>
      <c r="K7" s="21"/>
      <c r="L7" s="21"/>
      <c r="M7" s="21"/>
    </row>
    <row r="8" spans="1:13" ht="12.75">
      <c r="A8" s="29" t="s">
        <v>47</v>
      </c>
      <c r="B8" s="21" t="s">
        <v>48</v>
      </c>
      <c r="C8" s="21">
        <v>157</v>
      </c>
      <c r="D8" s="21">
        <v>148</v>
      </c>
      <c r="E8" s="21">
        <v>242</v>
      </c>
      <c r="F8" s="21">
        <v>129</v>
      </c>
      <c r="H8" s="21">
        <v>891</v>
      </c>
      <c r="J8" s="21">
        <v>729</v>
      </c>
      <c r="K8" s="21">
        <v>4894</v>
      </c>
      <c r="L8" s="21">
        <v>1974</v>
      </c>
      <c r="M8" s="21">
        <v>7597</v>
      </c>
    </row>
    <row r="9" spans="1:13" ht="12.75">
      <c r="A9" s="29"/>
      <c r="B9" s="21" t="s">
        <v>49</v>
      </c>
      <c r="C9" s="21">
        <v>136</v>
      </c>
      <c r="D9" s="21">
        <v>128</v>
      </c>
      <c r="E9" s="21">
        <v>197</v>
      </c>
      <c r="F9" s="21">
        <v>130</v>
      </c>
      <c r="H9" s="21">
        <v>802</v>
      </c>
      <c r="J9" s="21">
        <v>642</v>
      </c>
      <c r="K9" s="21">
        <v>5305</v>
      </c>
      <c r="L9" s="21">
        <v>3405</v>
      </c>
      <c r="M9" s="21">
        <v>9352</v>
      </c>
    </row>
    <row r="10" spans="1:13" ht="12.75">
      <c r="A10" s="29"/>
      <c r="B10" s="21" t="s">
        <v>50</v>
      </c>
      <c r="C10" s="21">
        <v>293</v>
      </c>
      <c r="D10" s="21">
        <v>276</v>
      </c>
      <c r="E10" s="21">
        <v>439</v>
      </c>
      <c r="F10" s="21">
        <v>259</v>
      </c>
      <c r="H10" s="21">
        <v>1693</v>
      </c>
      <c r="J10" s="21">
        <v>1371</v>
      </c>
      <c r="K10" s="21">
        <v>10199</v>
      </c>
      <c r="L10" s="21">
        <v>5379</v>
      </c>
      <c r="M10" s="21">
        <v>16949</v>
      </c>
    </row>
    <row r="11" spans="1:13" ht="3.75" customHeight="1">
      <c r="A11" s="29"/>
      <c r="B11" s="21"/>
      <c r="C11" s="21"/>
      <c r="D11" s="21"/>
      <c r="E11" s="21"/>
      <c r="F11" s="21"/>
      <c r="H11" s="21"/>
      <c r="J11" s="21"/>
      <c r="K11" s="21"/>
      <c r="L11" s="21"/>
      <c r="M11" s="21"/>
    </row>
    <row r="12" spans="1:13" ht="12.75">
      <c r="A12" s="29" t="s">
        <v>51</v>
      </c>
      <c r="B12" s="21" t="s">
        <v>48</v>
      </c>
      <c r="C12" s="21">
        <v>271</v>
      </c>
      <c r="D12" s="21">
        <v>224</v>
      </c>
      <c r="E12" s="21">
        <v>423</v>
      </c>
      <c r="F12" s="21">
        <v>243</v>
      </c>
      <c r="H12" s="21">
        <v>1531</v>
      </c>
      <c r="J12" s="21">
        <v>1255</v>
      </c>
      <c r="K12" s="21">
        <v>7932</v>
      </c>
      <c r="L12" s="21">
        <v>2886</v>
      </c>
      <c r="M12" s="21">
        <v>12073</v>
      </c>
    </row>
    <row r="13" spans="1:13" ht="12.75">
      <c r="A13" s="29"/>
      <c r="B13" s="21" t="s">
        <v>49</v>
      </c>
      <c r="C13" s="21">
        <v>247</v>
      </c>
      <c r="D13" s="21">
        <v>242</v>
      </c>
      <c r="E13" s="21">
        <v>381</v>
      </c>
      <c r="F13" s="21">
        <v>227</v>
      </c>
      <c r="H13" s="21">
        <v>1392</v>
      </c>
      <c r="J13" s="21">
        <v>1168</v>
      </c>
      <c r="K13" s="21">
        <v>8537</v>
      </c>
      <c r="L13" s="21">
        <v>4329</v>
      </c>
      <c r="M13" s="21">
        <v>14034</v>
      </c>
    </row>
    <row r="14" spans="1:13" ht="12.75">
      <c r="A14" s="29"/>
      <c r="B14" s="21" t="s">
        <v>50</v>
      </c>
      <c r="C14" s="21">
        <v>518</v>
      </c>
      <c r="D14" s="21">
        <v>466</v>
      </c>
      <c r="E14" s="21">
        <v>804</v>
      </c>
      <c r="F14" s="21">
        <v>470</v>
      </c>
      <c r="H14" s="21">
        <v>2923</v>
      </c>
      <c r="J14" s="21">
        <v>2423</v>
      </c>
      <c r="K14" s="21">
        <v>16469</v>
      </c>
      <c r="L14" s="21">
        <v>7215</v>
      </c>
      <c r="M14" s="21">
        <v>26107</v>
      </c>
    </row>
    <row r="15" spans="1:13" ht="3.75" customHeight="1">
      <c r="A15" s="29"/>
      <c r="B15" s="21"/>
      <c r="C15" s="21"/>
      <c r="D15" s="21"/>
      <c r="E15" s="21"/>
      <c r="F15" s="21"/>
      <c r="H15" s="21"/>
      <c r="J15" s="21"/>
      <c r="K15" s="21"/>
      <c r="L15" s="21"/>
      <c r="M15" s="21"/>
    </row>
    <row r="16" spans="1:13" ht="12.75">
      <c r="A16" s="29" t="s">
        <v>52</v>
      </c>
      <c r="B16" s="21" t="s">
        <v>48</v>
      </c>
      <c r="C16" s="21">
        <v>280</v>
      </c>
      <c r="D16" s="21">
        <v>305</v>
      </c>
      <c r="E16" s="21">
        <v>496</v>
      </c>
      <c r="F16" s="21">
        <v>283</v>
      </c>
      <c r="H16" s="21">
        <v>1751</v>
      </c>
      <c r="J16" s="21">
        <v>1460</v>
      </c>
      <c r="K16" s="21">
        <v>7909</v>
      </c>
      <c r="L16" s="21">
        <v>2357</v>
      </c>
      <c r="M16" s="21">
        <v>11726</v>
      </c>
    </row>
    <row r="17" spans="1:13" ht="12.75">
      <c r="A17" s="29"/>
      <c r="B17" s="21" t="s">
        <v>49</v>
      </c>
      <c r="C17" s="21">
        <v>277</v>
      </c>
      <c r="D17" s="21">
        <v>276</v>
      </c>
      <c r="E17" s="21">
        <v>432</v>
      </c>
      <c r="F17" s="21">
        <v>274</v>
      </c>
      <c r="H17" s="21">
        <v>1619</v>
      </c>
      <c r="J17" s="21">
        <v>1349</v>
      </c>
      <c r="K17" s="21">
        <v>8461</v>
      </c>
      <c r="L17" s="21">
        <v>3224</v>
      </c>
      <c r="M17" s="21">
        <v>13034</v>
      </c>
    </row>
    <row r="18" spans="1:13" ht="12.75">
      <c r="A18" s="29"/>
      <c r="B18" s="21" t="s">
        <v>50</v>
      </c>
      <c r="C18" s="21">
        <v>557</v>
      </c>
      <c r="D18" s="21">
        <v>581</v>
      </c>
      <c r="E18" s="21">
        <v>928</v>
      </c>
      <c r="F18" s="21">
        <v>557</v>
      </c>
      <c r="H18" s="21">
        <v>3370</v>
      </c>
      <c r="J18" s="21">
        <v>2809</v>
      </c>
      <c r="K18" s="21">
        <v>16370</v>
      </c>
      <c r="L18" s="21">
        <v>5581</v>
      </c>
      <c r="M18" s="21">
        <v>24760</v>
      </c>
    </row>
    <row r="19" spans="1:13" ht="3.75" customHeight="1">
      <c r="A19" s="29"/>
      <c r="B19" s="21"/>
      <c r="C19" s="21"/>
      <c r="D19" s="21"/>
      <c r="E19" s="21"/>
      <c r="F19" s="21"/>
      <c r="H19" s="21"/>
      <c r="J19" s="21"/>
      <c r="K19" s="21"/>
      <c r="L19" s="21"/>
      <c r="M19" s="21"/>
    </row>
    <row r="20" spans="1:13" ht="12.75">
      <c r="A20" s="29" t="s">
        <v>53</v>
      </c>
      <c r="B20" s="21" t="s">
        <v>48</v>
      </c>
      <c r="C20" s="21">
        <v>148</v>
      </c>
      <c r="D20" s="21">
        <v>142</v>
      </c>
      <c r="E20" s="21">
        <v>246</v>
      </c>
      <c r="F20" s="21">
        <v>128</v>
      </c>
      <c r="H20" s="21">
        <v>842</v>
      </c>
      <c r="J20" s="21">
        <v>711</v>
      </c>
      <c r="K20" s="21">
        <v>4233</v>
      </c>
      <c r="L20" s="21">
        <v>1541</v>
      </c>
      <c r="M20" s="21">
        <v>6485</v>
      </c>
    </row>
    <row r="21" spans="1:13" ht="12.75">
      <c r="A21" s="29"/>
      <c r="B21" s="21" t="s">
        <v>49</v>
      </c>
      <c r="C21" s="21">
        <v>120</v>
      </c>
      <c r="D21" s="21">
        <v>122</v>
      </c>
      <c r="E21" s="21">
        <v>208</v>
      </c>
      <c r="F21" s="21">
        <v>123</v>
      </c>
      <c r="H21" s="21">
        <v>735</v>
      </c>
      <c r="J21" s="21">
        <v>614</v>
      </c>
      <c r="K21" s="21">
        <v>4315</v>
      </c>
      <c r="L21" s="21">
        <v>2394</v>
      </c>
      <c r="M21" s="21">
        <v>7323</v>
      </c>
    </row>
    <row r="22" spans="1:13" ht="12.75">
      <c r="A22" s="29"/>
      <c r="B22" s="21" t="s">
        <v>50</v>
      </c>
      <c r="C22" s="21">
        <v>268</v>
      </c>
      <c r="D22" s="21">
        <v>264</v>
      </c>
      <c r="E22" s="21">
        <v>454</v>
      </c>
      <c r="F22" s="21">
        <v>251</v>
      </c>
      <c r="H22" s="21">
        <v>1577</v>
      </c>
      <c r="J22" s="21">
        <v>1325</v>
      </c>
      <c r="K22" s="21">
        <v>8548</v>
      </c>
      <c r="L22" s="21">
        <v>3935</v>
      </c>
      <c r="M22" s="21">
        <v>13808</v>
      </c>
    </row>
    <row r="23" spans="1:13" ht="3.75" customHeight="1">
      <c r="A23" s="29"/>
      <c r="B23" s="21"/>
      <c r="C23" s="21"/>
      <c r="D23" s="21"/>
      <c r="E23" s="21"/>
      <c r="F23" s="21"/>
      <c r="H23" s="21"/>
      <c r="J23" s="21"/>
      <c r="K23" s="21"/>
      <c r="L23" s="21"/>
      <c r="M23" s="21"/>
    </row>
    <row r="24" spans="1:13" ht="12.75">
      <c r="A24" s="29" t="s">
        <v>54</v>
      </c>
      <c r="B24" s="21" t="s">
        <v>48</v>
      </c>
      <c r="C24" s="21">
        <v>123</v>
      </c>
      <c r="D24" s="21">
        <v>121</v>
      </c>
      <c r="E24" s="21">
        <v>167</v>
      </c>
      <c r="F24" s="21">
        <v>109</v>
      </c>
      <c r="H24" s="21">
        <v>650</v>
      </c>
      <c r="J24" s="21">
        <v>548</v>
      </c>
      <c r="K24" s="21">
        <v>3761</v>
      </c>
      <c r="L24" s="21">
        <v>1147</v>
      </c>
      <c r="M24" s="21">
        <v>5456</v>
      </c>
    </row>
    <row r="25" spans="1:13" ht="12.75">
      <c r="A25" s="29"/>
      <c r="B25" s="21" t="s">
        <v>49</v>
      </c>
      <c r="C25" s="21">
        <v>108</v>
      </c>
      <c r="D25" s="21">
        <v>94</v>
      </c>
      <c r="E25" s="21">
        <v>190</v>
      </c>
      <c r="F25" s="21">
        <v>86</v>
      </c>
      <c r="H25" s="21">
        <v>600</v>
      </c>
      <c r="J25" s="21">
        <v>507</v>
      </c>
      <c r="K25" s="21">
        <v>3555</v>
      </c>
      <c r="L25" s="21">
        <v>1517</v>
      </c>
      <c r="M25" s="21">
        <v>5579</v>
      </c>
    </row>
    <row r="26" spans="1:13" ht="12.75">
      <c r="A26" s="29"/>
      <c r="B26" s="21" t="s">
        <v>50</v>
      </c>
      <c r="C26" s="21">
        <v>231</v>
      </c>
      <c r="D26" s="21">
        <v>215</v>
      </c>
      <c r="E26" s="21">
        <v>357</v>
      </c>
      <c r="F26" s="21">
        <v>195</v>
      </c>
      <c r="H26" s="21">
        <v>1250</v>
      </c>
      <c r="J26" s="21">
        <v>1055</v>
      </c>
      <c r="K26" s="21">
        <v>7316</v>
      </c>
      <c r="L26" s="21">
        <v>2664</v>
      </c>
      <c r="M26" s="21">
        <v>11035</v>
      </c>
    </row>
    <row r="27" spans="1:13" ht="3.75" customHeight="1">
      <c r="A27" s="29"/>
      <c r="B27" s="21"/>
      <c r="C27" s="21"/>
      <c r="D27" s="21"/>
      <c r="E27" s="21"/>
      <c r="F27" s="21"/>
      <c r="H27" s="21"/>
      <c r="J27" s="21"/>
      <c r="K27" s="21"/>
      <c r="L27" s="21"/>
      <c r="M27" s="21"/>
    </row>
    <row r="28" spans="1:13" ht="12.75">
      <c r="A28" s="29" t="s">
        <v>55</v>
      </c>
      <c r="B28" s="21" t="s">
        <v>48</v>
      </c>
      <c r="C28" s="21">
        <v>106</v>
      </c>
      <c r="D28" s="21">
        <v>91</v>
      </c>
      <c r="E28" s="21">
        <v>158</v>
      </c>
      <c r="F28" s="21">
        <v>107</v>
      </c>
      <c r="H28" s="21">
        <v>590</v>
      </c>
      <c r="J28" s="21">
        <v>499</v>
      </c>
      <c r="K28" s="21">
        <v>2958</v>
      </c>
      <c r="L28" s="21">
        <v>940</v>
      </c>
      <c r="M28" s="21">
        <v>4397</v>
      </c>
    </row>
    <row r="29" spans="1:13" ht="12.75">
      <c r="A29" s="29"/>
      <c r="B29" s="21" t="s">
        <v>49</v>
      </c>
      <c r="C29" s="21">
        <v>81</v>
      </c>
      <c r="D29" s="21">
        <v>73</v>
      </c>
      <c r="E29" s="21">
        <v>142</v>
      </c>
      <c r="F29" s="21">
        <v>82</v>
      </c>
      <c r="H29" s="21">
        <v>495</v>
      </c>
      <c r="J29" s="21">
        <v>402</v>
      </c>
      <c r="K29" s="21">
        <v>2954</v>
      </c>
      <c r="L29" s="21">
        <v>1254</v>
      </c>
      <c r="M29" s="21">
        <v>4610</v>
      </c>
    </row>
    <row r="30" spans="1:13" ht="12.75">
      <c r="A30" s="29"/>
      <c r="B30" s="21" t="s">
        <v>50</v>
      </c>
      <c r="C30" s="21">
        <v>187</v>
      </c>
      <c r="D30" s="21">
        <v>164</v>
      </c>
      <c r="E30" s="21">
        <v>300</v>
      </c>
      <c r="F30" s="21">
        <v>189</v>
      </c>
      <c r="H30" s="21">
        <v>1085</v>
      </c>
      <c r="J30" s="21">
        <v>901</v>
      </c>
      <c r="K30" s="21">
        <v>5912</v>
      </c>
      <c r="L30" s="21">
        <v>2194</v>
      </c>
      <c r="M30" s="21">
        <v>9007</v>
      </c>
    </row>
    <row r="31" spans="1:13" ht="3.75" customHeight="1">
      <c r="A31" s="29"/>
      <c r="B31" s="21"/>
      <c r="C31" s="21"/>
      <c r="D31" s="21"/>
      <c r="E31" s="21"/>
      <c r="F31" s="21"/>
      <c r="H31" s="21"/>
      <c r="J31" s="21"/>
      <c r="K31" s="21"/>
      <c r="L31" s="21"/>
      <c r="M31" s="21"/>
    </row>
    <row r="32" spans="1:13" ht="12.75">
      <c r="A32" s="29" t="s">
        <v>56</v>
      </c>
      <c r="B32" s="21" t="s">
        <v>48</v>
      </c>
      <c r="C32" s="21">
        <v>161</v>
      </c>
      <c r="D32" s="21">
        <v>151</v>
      </c>
      <c r="E32" s="21">
        <v>229</v>
      </c>
      <c r="F32" s="21">
        <v>123</v>
      </c>
      <c r="H32" s="21">
        <v>832</v>
      </c>
      <c r="J32" s="21">
        <v>702</v>
      </c>
      <c r="K32" s="21">
        <v>4166</v>
      </c>
      <c r="L32" s="21">
        <v>1289</v>
      </c>
      <c r="M32" s="21">
        <v>6157</v>
      </c>
    </row>
    <row r="33" spans="1:13" ht="12.75">
      <c r="A33" s="29"/>
      <c r="B33" s="21" t="s">
        <v>49</v>
      </c>
      <c r="C33" s="21">
        <v>150</v>
      </c>
      <c r="D33" s="21">
        <v>157</v>
      </c>
      <c r="E33" s="21">
        <v>217</v>
      </c>
      <c r="F33" s="21">
        <v>100</v>
      </c>
      <c r="H33" s="21">
        <v>791</v>
      </c>
      <c r="J33" s="21">
        <v>662</v>
      </c>
      <c r="K33" s="21">
        <v>4139</v>
      </c>
      <c r="L33" s="21">
        <v>1776</v>
      </c>
      <c r="M33" s="21">
        <v>6577</v>
      </c>
    </row>
    <row r="34" spans="1:13" ht="12.75">
      <c r="A34" s="29"/>
      <c r="B34" s="21" t="s">
        <v>50</v>
      </c>
      <c r="C34" s="21">
        <v>311</v>
      </c>
      <c r="D34" s="21">
        <v>308</v>
      </c>
      <c r="E34" s="21">
        <v>446</v>
      </c>
      <c r="F34" s="21">
        <v>223</v>
      </c>
      <c r="H34" s="21">
        <v>1623</v>
      </c>
      <c r="J34" s="21">
        <v>1364</v>
      </c>
      <c r="K34" s="21">
        <v>8305</v>
      </c>
      <c r="L34" s="21">
        <v>3065</v>
      </c>
      <c r="M34" s="21">
        <v>12734</v>
      </c>
    </row>
    <row r="35" spans="1:13" ht="3.75" customHeight="1">
      <c r="A35" s="29"/>
      <c r="B35" s="21"/>
      <c r="C35" s="21"/>
      <c r="D35" s="21"/>
      <c r="E35" s="21"/>
      <c r="F35" s="21"/>
      <c r="H35" s="21"/>
      <c r="J35" s="21"/>
      <c r="K35" s="21"/>
      <c r="L35" s="21"/>
      <c r="M35" s="21"/>
    </row>
    <row r="36" spans="1:13" ht="12.75">
      <c r="A36" s="29" t="s">
        <v>66</v>
      </c>
      <c r="B36" s="21" t="s">
        <v>48</v>
      </c>
      <c r="C36" s="21">
        <v>6</v>
      </c>
      <c r="D36" s="21">
        <v>2</v>
      </c>
      <c r="E36" s="21">
        <v>1</v>
      </c>
      <c r="F36" s="21">
        <v>1</v>
      </c>
      <c r="H36" s="21">
        <v>11</v>
      </c>
      <c r="J36" s="21">
        <v>10</v>
      </c>
      <c r="K36" s="21">
        <v>34</v>
      </c>
      <c r="L36" s="21">
        <v>2</v>
      </c>
      <c r="M36" s="21">
        <v>46</v>
      </c>
    </row>
    <row r="37" spans="1:13" ht="12.75">
      <c r="A37" s="29"/>
      <c r="B37" s="21" t="s">
        <v>49</v>
      </c>
      <c r="C37" s="21">
        <v>8</v>
      </c>
      <c r="D37" s="21">
        <v>5</v>
      </c>
      <c r="E37" s="21">
        <v>4</v>
      </c>
      <c r="F37" s="21">
        <v>1</v>
      </c>
      <c r="H37" s="21">
        <v>18</v>
      </c>
      <c r="J37" s="21">
        <v>18</v>
      </c>
      <c r="K37" s="21">
        <v>15</v>
      </c>
      <c r="L37" s="21">
        <v>1</v>
      </c>
      <c r="M37" s="21">
        <v>34</v>
      </c>
    </row>
    <row r="38" spans="1:13" ht="12.75">
      <c r="A38" s="29"/>
      <c r="B38" s="21" t="s">
        <v>50</v>
      </c>
      <c r="C38" s="21">
        <v>14</v>
      </c>
      <c r="D38" s="21">
        <v>7</v>
      </c>
      <c r="E38" s="21">
        <v>5</v>
      </c>
      <c r="F38" s="21">
        <v>2</v>
      </c>
      <c r="H38" s="21">
        <v>29</v>
      </c>
      <c r="J38" s="21">
        <v>28</v>
      </c>
      <c r="K38" s="21">
        <v>49</v>
      </c>
      <c r="L38" s="21">
        <v>3</v>
      </c>
      <c r="M38" s="21">
        <v>80</v>
      </c>
    </row>
    <row r="39" spans="1:13" ht="5.25" customHeight="1">
      <c r="A39" s="21"/>
      <c r="B39" s="21"/>
      <c r="C39" s="21"/>
      <c r="D39" s="21"/>
      <c r="E39" s="21"/>
      <c r="F39" s="21"/>
      <c r="H39" s="21"/>
      <c r="J39" s="21"/>
      <c r="K39" s="21"/>
      <c r="L39" s="21"/>
      <c r="M39" s="21"/>
    </row>
    <row r="40" spans="1:13" ht="12.75">
      <c r="A40" s="21" t="s">
        <v>10</v>
      </c>
      <c r="B40" s="21" t="s">
        <v>48</v>
      </c>
      <c r="C40" s="21">
        <v>1436</v>
      </c>
      <c r="D40" s="21">
        <v>1356</v>
      </c>
      <c r="E40" s="21">
        <v>2223</v>
      </c>
      <c r="F40" s="21">
        <v>1273</v>
      </c>
      <c r="H40" s="21">
        <v>8105</v>
      </c>
      <c r="J40" s="21">
        <v>6742</v>
      </c>
      <c r="K40" s="21">
        <v>41582</v>
      </c>
      <c r="L40" s="21">
        <v>13951</v>
      </c>
      <c r="M40" s="21">
        <v>62275</v>
      </c>
    </row>
    <row r="41" spans="1:13" ht="12.75">
      <c r="A41" s="21"/>
      <c r="B41" s="21" t="s">
        <v>49</v>
      </c>
      <c r="C41" s="21">
        <v>1278</v>
      </c>
      <c r="D41" s="21">
        <v>1268</v>
      </c>
      <c r="E41" s="21">
        <v>2014</v>
      </c>
      <c r="F41" s="21">
        <v>1177</v>
      </c>
      <c r="H41" s="21">
        <v>7416</v>
      </c>
      <c r="J41" s="21">
        <v>6149</v>
      </c>
      <c r="K41" s="21">
        <v>43546</v>
      </c>
      <c r="L41" s="21">
        <v>21244</v>
      </c>
      <c r="M41" s="21">
        <v>70939</v>
      </c>
    </row>
    <row r="42" spans="1:13" ht="12.75">
      <c r="A42" s="18"/>
      <c r="B42" s="18" t="s">
        <v>50</v>
      </c>
      <c r="C42" s="18">
        <v>2714</v>
      </c>
      <c r="D42" s="18">
        <v>2624</v>
      </c>
      <c r="E42" s="18">
        <v>4237</v>
      </c>
      <c r="F42" s="18">
        <v>2450</v>
      </c>
      <c r="G42" s="18"/>
      <c r="H42" s="18">
        <v>15521</v>
      </c>
      <c r="I42" s="18"/>
      <c r="J42" s="18">
        <v>12891</v>
      </c>
      <c r="K42" s="18">
        <v>85128</v>
      </c>
      <c r="L42" s="18">
        <v>35195</v>
      </c>
      <c r="M42" s="18">
        <v>133214</v>
      </c>
    </row>
  </sheetData>
  <mergeCells count="3">
    <mergeCell ref="J2:L2"/>
    <mergeCell ref="M2:M3"/>
    <mergeCell ref="C2:F2"/>
  </mergeCells>
  <printOptions/>
  <pageMargins left="0.75" right="0.75" top="1" bottom="0.8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9.00390625" defaultRowHeight="15.75"/>
  <cols>
    <col min="1" max="1" width="36.75390625" style="57" bestFit="1" customWidth="1"/>
    <col min="2" max="16384" width="9.00390625" style="57" customWidth="1"/>
  </cols>
  <sheetData>
    <row r="1" spans="1:11" ht="15">
      <c r="A1" s="58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6" ht="15">
      <c r="A2" s="59"/>
      <c r="B2" s="62">
        <v>1997</v>
      </c>
      <c r="C2" s="62">
        <v>1998</v>
      </c>
      <c r="D2" s="62">
        <v>1999</v>
      </c>
      <c r="E2" s="62">
        <v>2000</v>
      </c>
      <c r="F2" s="62">
        <v>2001</v>
      </c>
    </row>
    <row r="3" spans="1:6" ht="15">
      <c r="A3" s="21" t="s">
        <v>34</v>
      </c>
      <c r="B3" s="32">
        <v>286</v>
      </c>
      <c r="C3" s="32">
        <v>286.1</v>
      </c>
      <c r="D3" s="32">
        <v>287.24</v>
      </c>
      <c r="E3" s="32">
        <v>286.6</v>
      </c>
      <c r="F3" s="32">
        <v>282.12</v>
      </c>
    </row>
    <row r="4" spans="1:6" ht="15">
      <c r="A4" s="21" t="s">
        <v>35</v>
      </c>
      <c r="B4" s="32">
        <v>48.2</v>
      </c>
      <c r="C4" s="32">
        <v>49.2</v>
      </c>
      <c r="D4" s="32">
        <v>50.2</v>
      </c>
      <c r="E4" s="32">
        <v>51.3</v>
      </c>
      <c r="F4" s="32">
        <v>52.3</v>
      </c>
    </row>
    <row r="5" spans="1:6" ht="15">
      <c r="A5" s="21" t="s">
        <v>36</v>
      </c>
      <c r="B5" s="32">
        <v>113.5</v>
      </c>
      <c r="C5" s="32">
        <v>114.9</v>
      </c>
      <c r="D5" s="32">
        <v>116.9</v>
      </c>
      <c r="E5" s="32">
        <v>119.6</v>
      </c>
      <c r="F5" s="32">
        <v>122.2</v>
      </c>
    </row>
    <row r="6" spans="1:6" ht="15">
      <c r="A6" s="21" t="s">
        <v>37</v>
      </c>
      <c r="B6" s="32">
        <v>212</v>
      </c>
      <c r="C6" s="32">
        <v>228.1</v>
      </c>
      <c r="D6" s="32">
        <v>241.75</v>
      </c>
      <c r="E6" s="32">
        <v>247.25</v>
      </c>
      <c r="F6" s="32">
        <v>247.4</v>
      </c>
    </row>
    <row r="7" spans="1:6" ht="15">
      <c r="A7" s="18" t="s">
        <v>38</v>
      </c>
      <c r="B7" s="60">
        <v>46.3</v>
      </c>
      <c r="C7" s="60">
        <v>46.5</v>
      </c>
      <c r="D7" s="60">
        <v>47.25</v>
      </c>
      <c r="E7" s="60">
        <v>47.4</v>
      </c>
      <c r="F7" s="60">
        <v>47.6</v>
      </c>
    </row>
    <row r="8" ht="7.5" customHeight="1"/>
    <row r="9" spans="1:6" ht="15">
      <c r="A9" s="61"/>
      <c r="B9" s="62">
        <v>2002</v>
      </c>
      <c r="C9" s="62">
        <v>2003</v>
      </c>
      <c r="D9" s="62">
        <v>2004</v>
      </c>
      <c r="E9" s="62">
        <v>2005</v>
      </c>
      <c r="F9" s="62">
        <v>2006</v>
      </c>
    </row>
    <row r="10" spans="1:6" ht="15">
      <c r="A10" s="21" t="s">
        <v>34</v>
      </c>
      <c r="B10" s="32">
        <v>281.6</v>
      </c>
      <c r="C10" s="32">
        <v>280.8</v>
      </c>
      <c r="D10" s="32">
        <v>278.2</v>
      </c>
      <c r="E10" s="32">
        <v>274.9921185372005</v>
      </c>
      <c r="F10" s="32">
        <v>273.01993638972925</v>
      </c>
    </row>
    <row r="11" spans="1:6" ht="15">
      <c r="A11" s="21" t="s">
        <v>35</v>
      </c>
      <c r="B11" s="32">
        <v>53.3</v>
      </c>
      <c r="C11" s="32">
        <v>54.3</v>
      </c>
      <c r="D11" s="32">
        <v>55.2</v>
      </c>
      <c r="E11" s="32">
        <v>56.04650614898931</v>
      </c>
      <c r="F11" s="32">
        <v>56.48670237759609</v>
      </c>
    </row>
    <row r="12" spans="1:6" ht="15">
      <c r="A12" s="21" t="s">
        <v>36</v>
      </c>
      <c r="B12" s="32">
        <v>124.8</v>
      </c>
      <c r="C12" s="32">
        <v>127.93</v>
      </c>
      <c r="D12" s="32">
        <v>132.2</v>
      </c>
      <c r="E12" s="32">
        <v>134.6</v>
      </c>
      <c r="F12" s="32">
        <f>1.37761144006256*100</f>
        <v>137.76114400625602</v>
      </c>
    </row>
    <row r="13" spans="1:6" ht="15">
      <c r="A13" s="21" t="s">
        <v>37</v>
      </c>
      <c r="B13" s="32">
        <v>243.7</v>
      </c>
      <c r="C13" s="32">
        <v>239.3</v>
      </c>
      <c r="D13" s="32">
        <v>228.2</v>
      </c>
      <c r="E13" s="32">
        <v>209.8</v>
      </c>
      <c r="F13" s="32">
        <v>207.76105362182503</v>
      </c>
    </row>
    <row r="14" spans="1:6" ht="15">
      <c r="A14" s="18" t="s">
        <v>38</v>
      </c>
      <c r="B14" s="60">
        <v>47.8</v>
      </c>
      <c r="C14" s="60">
        <v>47.9</v>
      </c>
      <c r="D14" s="60">
        <v>48.01</v>
      </c>
      <c r="E14" s="60">
        <v>48.05</v>
      </c>
      <c r="F14" s="60">
        <v>47.59663398741874</v>
      </c>
    </row>
    <row r="17" ht="15">
      <c r="A17" s="5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4" sqref="A14"/>
    </sheetView>
  </sheetViews>
  <sheetFormatPr defaultColWidth="9.00390625" defaultRowHeight="15.75"/>
  <cols>
    <col min="1" max="1" width="36.75390625" style="57" bestFit="1" customWidth="1"/>
    <col min="2" max="10" width="10.00390625" style="57" customWidth="1"/>
    <col min="11" max="16384" width="9.00390625" style="57" customWidth="1"/>
  </cols>
  <sheetData>
    <row r="1" spans="1:11" ht="15">
      <c r="A1" s="58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0" s="72" customFormat="1" ht="31.5">
      <c r="A2" s="70"/>
      <c r="B2" s="71" t="s">
        <v>46</v>
      </c>
      <c r="C2" s="71" t="s">
        <v>47</v>
      </c>
      <c r="D2" s="71" t="s">
        <v>51</v>
      </c>
      <c r="E2" s="71" t="s">
        <v>52</v>
      </c>
      <c r="F2" s="71" t="s">
        <v>53</v>
      </c>
      <c r="G2" s="71" t="s">
        <v>54</v>
      </c>
      <c r="H2" s="71" t="s">
        <v>55</v>
      </c>
      <c r="I2" s="71" t="s">
        <v>56</v>
      </c>
      <c r="J2" s="71" t="s">
        <v>67</v>
      </c>
    </row>
    <row r="3" spans="1:10" ht="15">
      <c r="A3" s="21" t="s">
        <v>34</v>
      </c>
      <c r="B3" s="32">
        <v>319.44272445820434</v>
      </c>
      <c r="C3" s="32">
        <v>392.3413566739606</v>
      </c>
      <c r="D3" s="32">
        <v>297.7713578208832</v>
      </c>
      <c r="E3" s="32">
        <v>198.68280526877894</v>
      </c>
      <c r="F3" s="32">
        <v>296.9811320754717</v>
      </c>
      <c r="G3" s="32">
        <v>252.51184834123222</v>
      </c>
      <c r="H3" s="32">
        <v>243.5072142064373</v>
      </c>
      <c r="I3" s="32">
        <v>224.7067448680352</v>
      </c>
      <c r="J3" s="32">
        <v>273.01993638972925</v>
      </c>
    </row>
    <row r="4" spans="1:10" ht="15">
      <c r="A4" s="21" t="s">
        <v>35</v>
      </c>
      <c r="B4" s="32">
        <v>56.63879598662207</v>
      </c>
      <c r="C4" s="32">
        <v>66.18295911363859</v>
      </c>
      <c r="D4" s="32">
        <v>58.522071771206505</v>
      </c>
      <c r="E4" s="32">
        <v>51.252290775809406</v>
      </c>
      <c r="F4" s="32">
        <v>61.534861956013096</v>
      </c>
      <c r="G4" s="32">
        <v>50.8337889557135</v>
      </c>
      <c r="H4" s="32">
        <v>52.351150202976996</v>
      </c>
      <c r="I4" s="32">
        <v>53.329319686935584</v>
      </c>
      <c r="J4" s="32">
        <v>56.48670237759609</v>
      </c>
    </row>
    <row r="5" spans="1:10" ht="15">
      <c r="A5" s="21" t="s">
        <v>68</v>
      </c>
      <c r="B5" s="32">
        <v>13.50334448160535</v>
      </c>
      <c r="C5" s="32">
        <v>13.442494362192372</v>
      </c>
      <c r="D5" s="32">
        <v>14.712490132977107</v>
      </c>
      <c r="E5" s="32">
        <v>17.15943799633476</v>
      </c>
      <c r="F5" s="32">
        <v>15.500701918577445</v>
      </c>
      <c r="G5" s="32">
        <v>14.42044833242209</v>
      </c>
      <c r="H5" s="32">
        <v>15.240189445196211</v>
      </c>
      <c r="I5" s="32">
        <v>16.423841059602648</v>
      </c>
      <c r="J5" s="32">
        <v>15.143078658020862</v>
      </c>
    </row>
    <row r="6" spans="1:10" ht="15">
      <c r="A6" s="21" t="s">
        <v>69</v>
      </c>
      <c r="B6" s="32">
        <v>43.13545150501672</v>
      </c>
      <c r="C6" s="32">
        <v>52.740464751446225</v>
      </c>
      <c r="D6" s="32">
        <v>43.8095816382294</v>
      </c>
      <c r="E6" s="32">
        <v>34.09285277947465</v>
      </c>
      <c r="F6" s="32">
        <v>46.034160037435655</v>
      </c>
      <c r="G6" s="32">
        <v>36.41334062329142</v>
      </c>
      <c r="H6" s="32">
        <v>37.11096075778079</v>
      </c>
      <c r="I6" s="32">
        <v>36.90547862733293</v>
      </c>
      <c r="J6" s="32">
        <v>41.34362371957523</v>
      </c>
    </row>
    <row r="7" spans="1:10" ht="15">
      <c r="A7" s="21" t="s">
        <v>36</v>
      </c>
      <c r="B7" s="32">
        <v>124.47447447447448</v>
      </c>
      <c r="C7" s="32">
        <v>139.30079774753636</v>
      </c>
      <c r="D7" s="32">
        <v>139.58393948210647</v>
      </c>
      <c r="E7" s="32">
        <v>146.57327910829946</v>
      </c>
      <c r="F7" s="32">
        <v>142.0843953554234</v>
      </c>
      <c r="G7" s="32">
        <v>132.8453214513049</v>
      </c>
      <c r="H7" s="32">
        <v>146.12822647793507</v>
      </c>
      <c r="I7" s="32">
        <v>130.63038044987502</v>
      </c>
      <c r="J7" s="32">
        <v>137.76114400625627</v>
      </c>
    </row>
    <row r="8" spans="1:10" ht="15">
      <c r="A8" s="21" t="s">
        <v>37</v>
      </c>
      <c r="B8" s="32">
        <v>193.31046312178387</v>
      </c>
      <c r="C8" s="32">
        <v>207.94824399260628</v>
      </c>
      <c r="D8" s="32">
        <v>222.98435619735258</v>
      </c>
      <c r="E8" s="32">
        <v>184.32671081677705</v>
      </c>
      <c r="F8" s="32">
        <v>214.88833746898263</v>
      </c>
      <c r="G8" s="32">
        <v>245.03311258278146</v>
      </c>
      <c r="H8" s="32">
        <v>222.3826714801444</v>
      </c>
      <c r="I8" s="32">
        <v>205.679012345679</v>
      </c>
      <c r="J8" s="32">
        <v>207.76105362182503</v>
      </c>
    </row>
    <row r="9" spans="1:10" ht="15">
      <c r="A9" s="18" t="s">
        <v>38</v>
      </c>
      <c r="B9" s="60">
        <v>48.24837194405893</v>
      </c>
      <c r="C9" s="60">
        <v>50.087851790666114</v>
      </c>
      <c r="D9" s="60">
        <v>48.18010495269468</v>
      </c>
      <c r="E9" s="60">
        <v>45.71930533117932</v>
      </c>
      <c r="F9" s="60">
        <v>48.4308371958285</v>
      </c>
      <c r="G9" s="60">
        <v>46.741187131853195</v>
      </c>
      <c r="H9" s="60">
        <v>46.85244809592539</v>
      </c>
      <c r="I9" s="60">
        <v>46.26032668446678</v>
      </c>
      <c r="J9" s="60">
        <v>47.59663398741874</v>
      </c>
    </row>
    <row r="10" ht="15">
      <c r="A10" s="5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Caterina Malucelli</cp:lastModifiedBy>
  <cp:lastPrinted>2007-03-22T10:59:01Z</cp:lastPrinted>
  <dcterms:created xsi:type="dcterms:W3CDTF">2007-02-22T13:24:23Z</dcterms:created>
  <dcterms:modified xsi:type="dcterms:W3CDTF">2007-05-03T14:45:15Z</dcterms:modified>
  <cp:category/>
  <cp:version/>
  <cp:contentType/>
  <cp:contentStatus/>
</cp:coreProperties>
</file>